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815" windowHeight="11325"/>
  </bookViews>
  <sheets>
    <sheet name="g_o_radovi" sheetId="1" r:id="rId1"/>
    <sheet name="UZ MAPU 3" sheetId="8" r:id="rId2"/>
    <sheet name="UZ MAPU 5" sheetId="9" r:id="rId3"/>
    <sheet name="UZ MAPU 6 - OPĆI UVJETI" sheetId="10" r:id="rId4"/>
    <sheet name="UZ MAPU 6 - GRIJANJE I HLAĐENJE" sheetId="11" r:id="rId5"/>
    <sheet name="UZ MAPU 6 - VENTILACIJA" sheetId="12" r:id="rId6"/>
    <sheet name="UZ MAPU 7 - Opći uvjeti" sheetId="13" r:id="rId7"/>
    <sheet name="UZ MAPU 7" sheetId="14" r:id="rId8"/>
    <sheet name="UZ MAPU 8" sheetId="15" r:id="rId9"/>
    <sheet name="REKAPITULACIJA_SVEUKUPNO" sheetId="5" r:id="rId10"/>
    <sheet name="List1" sheetId="16" r:id="rId11"/>
  </sheets>
  <definedNames>
    <definedName name="_xlnm._FilterDatabase" localSheetId="1" hidden="1">'UZ MAPU 3'!$A$112:$F$255</definedName>
    <definedName name="_xlnm._FilterDatabase" localSheetId="5" hidden="1">'UZ MAPU 6 - VENTILACIJA'!$B$1:$B$248</definedName>
    <definedName name="_GoBack" localSheetId="4">'UZ MAPU 6 - GRIJANJE I HLAĐENJE'!#REF!</definedName>
    <definedName name="_GoBack" localSheetId="5">'UZ MAPU 6 - VENTILACIJA'!#REF!</definedName>
    <definedName name="_Toc373948195" localSheetId="4">'UZ MAPU 6 - GRIJANJE I HLAĐENJE'!#REF!</definedName>
    <definedName name="_Toc373948195" localSheetId="5">'UZ MAPU 6 - VENTILACIJA'!#REF!</definedName>
    <definedName name="_Toc396157864" localSheetId="4">'UZ MAPU 6 - GRIJANJE I HLAĐENJE'!#REF!</definedName>
    <definedName name="_Toc396157864" localSheetId="5">'UZ MAPU 6 - VENTILACIJA'!#REF!</definedName>
    <definedName name="_Toc396157866" localSheetId="4">'UZ MAPU 6 - GRIJANJE I HLAĐENJE'!#REF!</definedName>
    <definedName name="_Toc396157866" localSheetId="5">'UZ MAPU 6 - VENTILACIJA'!#REF!</definedName>
    <definedName name="ARMATURE_OPISI__1_1">0</definedName>
    <definedName name="ARMATURE_OPISI_1">0</definedName>
    <definedName name="CIJEVI_1_1">0</definedName>
    <definedName name="CIJEVI_OPISI__1_1">0</definedName>
    <definedName name="CIJEVI_OPISI_1">0</definedName>
    <definedName name="Excel_BuiltIn_Print_Area_1" localSheetId="1">#REF!</definedName>
    <definedName name="Excel_BuiltIn_Print_Area_1">#REF!</definedName>
    <definedName name="Excel_BuiltIn_Print_Area_2" localSheetId="1">#REF!</definedName>
    <definedName name="Excel_BuiltIn_Print_Area_2">#REF!</definedName>
    <definedName name="Excel_BuiltIn_Print_Area_3" localSheetId="1">#REF!</definedName>
    <definedName name="Excel_BuiltIn_Print_Area_3">#REF!</definedName>
    <definedName name="Excel_BuiltIn_Print_Area_8" localSheetId="1">#REF!</definedName>
    <definedName name="Excel_BuiltIn_Print_Area_8">#REF!</definedName>
    <definedName name="MJERNA_I_SIGURNOSNA_OPREMA_1">0</definedName>
    <definedName name="opciuvjeti">#N/A</definedName>
    <definedName name="PLINSKA_STANICA_1">0</definedName>
    <definedName name="POŽARNA_OPREMA_1">0</definedName>
    <definedName name="_xlnm.Print_Area" localSheetId="2">'UZ MAPU 5'!$A$1:$F$559</definedName>
    <definedName name="_xlnm.Print_Area" localSheetId="5">'UZ MAPU 6 - VENTILACIJA'!$A$1:$F$182</definedName>
    <definedName name="_xlnm.Print_Area" localSheetId="7">'UZ MAPU 7'!$A$1:$F$5</definedName>
    <definedName name="_xlnm.Print_Area" localSheetId="6">'UZ MAPU 7 - Opći uvjeti'!$A$1:$I$47</definedName>
    <definedName name="_xlnm.Print_Area" localSheetId="8">'UZ MAPU 8'!$A$1:$F$92</definedName>
    <definedName name="_xlnm.Print_Titles" localSheetId="1">'UZ MAPU 3'!$112:$112</definedName>
    <definedName name="_xlnm.Print_Titles" localSheetId="7">'UZ MAPU 7'!$1:$1</definedName>
    <definedName name="SANITARNA_ARMATURA_1">0</definedName>
    <definedName name="SOLARNI_KOLEKTORI_1">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5" l="1"/>
  <c r="F4" i="14"/>
  <c r="E4" i="14"/>
  <c r="D4" i="14"/>
  <c r="F89" i="15" l="1"/>
  <c r="F88" i="15"/>
  <c r="F87" i="15"/>
  <c r="F85" i="15"/>
  <c r="F83" i="15"/>
  <c r="F82" i="15"/>
  <c r="F80" i="15"/>
  <c r="F79" i="15"/>
  <c r="F78" i="15"/>
  <c r="F77" i="15"/>
  <c r="F76" i="15"/>
  <c r="F75" i="15"/>
  <c r="F74" i="15"/>
  <c r="F73" i="15"/>
  <c r="F72" i="15"/>
  <c r="F71" i="15"/>
  <c r="F70" i="15"/>
  <c r="F69" i="15"/>
  <c r="F68" i="15"/>
  <c r="F67" i="15"/>
  <c r="F66" i="15"/>
  <c r="F65" i="15"/>
  <c r="F63" i="15"/>
  <c r="F62" i="15"/>
  <c r="F61" i="15"/>
  <c r="F60" i="15"/>
  <c r="F59" i="15"/>
  <c r="F58" i="15"/>
  <c r="F57" i="15"/>
  <c r="F50" i="15"/>
  <c r="F34" i="15"/>
  <c r="F27" i="15"/>
  <c r="F22" i="15"/>
  <c r="F90" i="15" l="1"/>
  <c r="E16" i="5" s="1"/>
  <c r="F180" i="12" l="1"/>
  <c r="F168" i="12"/>
  <c r="F165" i="12"/>
  <c r="F164" i="12"/>
  <c r="F163" i="12"/>
  <c r="F160" i="12"/>
  <c r="F158" i="12"/>
  <c r="F157" i="12"/>
  <c r="F156" i="12"/>
  <c r="F152" i="12"/>
  <c r="F142" i="12"/>
  <c r="F141" i="12"/>
  <c r="F138" i="12"/>
  <c r="F135" i="12"/>
  <c r="F132" i="12"/>
  <c r="F131" i="12"/>
  <c r="F130" i="12"/>
  <c r="F129" i="12"/>
  <c r="F126" i="12"/>
  <c r="F123" i="12"/>
  <c r="F122" i="12"/>
  <c r="F121" i="12"/>
  <c r="F120" i="12"/>
  <c r="F117" i="12"/>
  <c r="F116" i="12"/>
  <c r="F111" i="12"/>
  <c r="F110" i="12"/>
  <c r="F109" i="12"/>
  <c r="F108" i="12"/>
  <c r="F107" i="12"/>
  <c r="F106" i="12"/>
  <c r="F105" i="12"/>
  <c r="F104" i="12"/>
  <c r="F103" i="12"/>
  <c r="F102" i="12"/>
  <c r="F101" i="12"/>
  <c r="F100" i="12"/>
  <c r="F99" i="12"/>
  <c r="F98" i="12"/>
  <c r="F97" i="12"/>
  <c r="F96" i="12"/>
  <c r="F95" i="12"/>
  <c r="F94" i="12"/>
  <c r="F93" i="12"/>
  <c r="F92" i="12"/>
  <c r="F91" i="12"/>
  <c r="F90" i="12"/>
  <c r="F89" i="12"/>
  <c r="F88" i="12"/>
  <c r="F87" i="12"/>
  <c r="F86" i="12"/>
  <c r="F85" i="12"/>
  <c r="F84" i="12"/>
  <c r="F83" i="12"/>
  <c r="F82" i="12"/>
  <c r="F81" i="12"/>
  <c r="F80" i="12"/>
  <c r="F79" i="12"/>
  <c r="F76" i="12"/>
  <c r="F75" i="12"/>
  <c r="F74" i="12"/>
  <c r="F72" i="12"/>
  <c r="F69" i="12"/>
  <c r="F68" i="12"/>
  <c r="F67" i="12"/>
  <c r="F65" i="12"/>
  <c r="F60" i="12"/>
  <c r="F47" i="12"/>
  <c r="F36" i="12"/>
  <c r="F31" i="12"/>
  <c r="F17" i="12"/>
  <c r="F381" i="11"/>
  <c r="F370" i="11"/>
  <c r="F369" i="11"/>
  <c r="F366" i="11"/>
  <c r="F362" i="11"/>
  <c r="F361" i="11"/>
  <c r="F358" i="11"/>
  <c r="F357" i="11"/>
  <c r="F354" i="11"/>
  <c r="F353" i="11"/>
  <c r="F352" i="11"/>
  <c r="F349" i="11"/>
  <c r="F347" i="11"/>
  <c r="F344" i="11"/>
  <c r="F342" i="11"/>
  <c r="F340" i="11"/>
  <c r="F338" i="11"/>
  <c r="F337" i="11"/>
  <c r="F333" i="11"/>
  <c r="F331" i="11"/>
  <c r="F328" i="11"/>
  <c r="F327" i="11"/>
  <c r="F326" i="11"/>
  <c r="F325" i="11"/>
  <c r="F324" i="11"/>
  <c r="F321" i="11"/>
  <c r="F318" i="11"/>
  <c r="F315" i="11"/>
  <c r="F312" i="11"/>
  <c r="F309" i="11"/>
  <c r="F302" i="11"/>
  <c r="F300" i="11"/>
  <c r="F298" i="11"/>
  <c r="F296" i="11"/>
  <c r="F293" i="11"/>
  <c r="F289" i="11"/>
  <c r="F286" i="11"/>
  <c r="F283" i="11"/>
  <c r="F281" i="11"/>
  <c r="F270" i="11"/>
  <c r="F267" i="11"/>
  <c r="F257" i="11"/>
  <c r="F255" i="11"/>
  <c r="F253" i="11"/>
  <c r="F250" i="11"/>
  <c r="F249" i="11"/>
  <c r="F248" i="11"/>
  <c r="F245" i="11"/>
  <c r="F229" i="11"/>
  <c r="F213" i="11"/>
  <c r="F197" i="11"/>
  <c r="F195" i="11"/>
  <c r="F194" i="11"/>
  <c r="F193" i="11"/>
  <c r="F192" i="11"/>
  <c r="F191" i="11"/>
  <c r="F188" i="11"/>
  <c r="F187" i="11"/>
  <c r="F186" i="11"/>
  <c r="F185" i="11"/>
  <c r="F184" i="11"/>
  <c r="F183" i="11"/>
  <c r="F182" i="11"/>
  <c r="F181" i="11"/>
  <c r="F180" i="11"/>
  <c r="F179" i="11"/>
  <c r="F178" i="11"/>
  <c r="F177" i="11"/>
  <c r="F176" i="11"/>
  <c r="F175" i="11"/>
  <c r="F174" i="11"/>
  <c r="F173" i="11"/>
  <c r="F172" i="11"/>
  <c r="F171" i="11"/>
  <c r="F170" i="11"/>
  <c r="F169" i="11"/>
  <c r="F168" i="11"/>
  <c r="F167" i="11"/>
  <c r="F166" i="11"/>
  <c r="F165" i="11"/>
  <c r="F164" i="11"/>
  <c r="F163" i="11"/>
  <c r="F162" i="11"/>
  <c r="F161" i="11"/>
  <c r="F160" i="11"/>
  <c r="F159" i="11"/>
  <c r="F158" i="11"/>
  <c r="F157" i="11"/>
  <c r="F154" i="11"/>
  <c r="F151" i="11"/>
  <c r="F150" i="11"/>
  <c r="F149" i="11"/>
  <c r="F148" i="11"/>
  <c r="F145" i="11"/>
  <c r="F135" i="11"/>
  <c r="F133" i="11"/>
  <c r="F130" i="11"/>
  <c r="F128" i="11"/>
  <c r="F126" i="11"/>
  <c r="F124" i="11"/>
  <c r="F122" i="11"/>
  <c r="F119" i="11"/>
  <c r="F116" i="11"/>
  <c r="F115" i="11"/>
  <c r="F114" i="11"/>
  <c r="F113" i="11"/>
  <c r="F110" i="11"/>
  <c r="F109" i="11"/>
  <c r="F108" i="11"/>
  <c r="F107" i="11"/>
  <c r="F104" i="11"/>
  <c r="F103" i="11"/>
  <c r="F102" i="11"/>
  <c r="F101" i="11"/>
  <c r="F100" i="11"/>
  <c r="F97" i="11"/>
  <c r="F96" i="11"/>
  <c r="F93" i="11"/>
  <c r="F84" i="11"/>
  <c r="F71" i="11"/>
  <c r="F68" i="11"/>
  <c r="F65" i="11"/>
  <c r="F62" i="11"/>
  <c r="F60" i="11"/>
  <c r="F59" i="11"/>
  <c r="F58" i="11"/>
  <c r="F54" i="11"/>
  <c r="F52" i="11"/>
  <c r="F42" i="11"/>
  <c r="F29" i="11"/>
  <c r="E14" i="5" l="1"/>
  <c r="F182" i="12"/>
  <c r="E12" i="5" s="1"/>
  <c r="F383" i="11"/>
  <c r="E10" i="5" s="1"/>
  <c r="F528" i="9"/>
  <c r="F526" i="9"/>
  <c r="F524" i="9"/>
  <c r="F522" i="9"/>
  <c r="F520" i="9"/>
  <c r="F518" i="9"/>
  <c r="F516" i="9"/>
  <c r="F514" i="9"/>
  <c r="F512" i="9"/>
  <c r="F510" i="9"/>
  <c r="F508" i="9"/>
  <c r="F506" i="9"/>
  <c r="F498" i="9"/>
  <c r="F496" i="9"/>
  <c r="F494" i="9"/>
  <c r="F492" i="9"/>
  <c r="F490" i="9"/>
  <c r="F488" i="9"/>
  <c r="F486" i="9"/>
  <c r="F484" i="9"/>
  <c r="F482" i="9"/>
  <c r="F480" i="9"/>
  <c r="F478" i="9"/>
  <c r="F476" i="9"/>
  <c r="F474" i="9"/>
  <c r="F472" i="9"/>
  <c r="F470" i="9"/>
  <c r="F468" i="9"/>
  <c r="F448" i="9"/>
  <c r="F446" i="9"/>
  <c r="F444" i="9"/>
  <c r="F442" i="9"/>
  <c r="F440" i="9"/>
  <c r="F438" i="9"/>
  <c r="F436" i="9"/>
  <c r="F434" i="9"/>
  <c r="F426" i="9"/>
  <c r="F424" i="9"/>
  <c r="F422" i="9"/>
  <c r="F420" i="9"/>
  <c r="F418" i="9"/>
  <c r="F416" i="9"/>
  <c r="F414" i="9"/>
  <c r="F412" i="9"/>
  <c r="F410" i="9"/>
  <c r="F408" i="9"/>
  <c r="F406" i="9"/>
  <c r="F404" i="9"/>
  <c r="F402" i="9"/>
  <c r="F394" i="9"/>
  <c r="F392" i="9"/>
  <c r="F390" i="9"/>
  <c r="F388" i="9"/>
  <c r="F386" i="9"/>
  <c r="F384" i="9"/>
  <c r="F382" i="9"/>
  <c r="F380" i="9"/>
  <c r="F378" i="9"/>
  <c r="F376" i="9"/>
  <c r="F366" i="9"/>
  <c r="F364" i="9"/>
  <c r="F362" i="9"/>
  <c r="F360" i="9"/>
  <c r="F358" i="9"/>
  <c r="F356" i="9"/>
  <c r="F354" i="9"/>
  <c r="F352" i="9"/>
  <c r="F350" i="9"/>
  <c r="F348" i="9"/>
  <c r="F346" i="9"/>
  <c r="F337" i="9"/>
  <c r="F336" i="9"/>
  <c r="F334" i="9"/>
  <c r="F332" i="9"/>
  <c r="F330" i="9"/>
  <c r="F328" i="9"/>
  <c r="F326" i="9"/>
  <c r="F324" i="9"/>
  <c r="F322" i="9"/>
  <c r="F320" i="9"/>
  <c r="F318" i="9"/>
  <c r="F316" i="9"/>
  <c r="F314" i="9"/>
  <c r="F312" i="9"/>
  <c r="F310" i="9"/>
  <c r="F308" i="9"/>
  <c r="F306" i="9"/>
  <c r="F304" i="9"/>
  <c r="F302" i="9"/>
  <c r="F300" i="9"/>
  <c r="F298" i="9"/>
  <c r="F296" i="9"/>
  <c r="F294" i="9"/>
  <c r="F292" i="9"/>
  <c r="F290" i="9"/>
  <c r="F288" i="9"/>
  <c r="F286" i="9"/>
  <c r="F284" i="9"/>
  <c r="F282" i="9"/>
  <c r="F280" i="9"/>
  <c r="F278" i="9"/>
  <c r="F276" i="9"/>
  <c r="F274" i="9"/>
  <c r="F272" i="9"/>
  <c r="F250" i="9"/>
  <c r="F248" i="9"/>
  <c r="F246" i="9"/>
  <c r="F244" i="9"/>
  <c r="F236" i="9"/>
  <c r="F234" i="9"/>
  <c r="F232" i="9"/>
  <c r="F230" i="9"/>
  <c r="F228" i="9"/>
  <c r="F226" i="9"/>
  <c r="F224" i="9"/>
  <c r="F222" i="9"/>
  <c r="F220" i="9"/>
  <c r="F218" i="9"/>
  <c r="F216" i="9"/>
  <c r="F214" i="9"/>
  <c r="F208" i="9"/>
  <c r="F202" i="9"/>
  <c r="F200" i="9"/>
  <c r="F198" i="9"/>
  <c r="F196" i="9"/>
  <c r="F194" i="9"/>
  <c r="F186" i="9"/>
  <c r="F184" i="9"/>
  <c r="F182" i="9"/>
  <c r="F180" i="9"/>
  <c r="F178" i="9"/>
  <c r="F176" i="9"/>
  <c r="F174" i="9"/>
  <c r="F172" i="9"/>
  <c r="F170" i="9"/>
  <c r="F168" i="9"/>
  <c r="F166" i="9"/>
  <c r="F164" i="9"/>
  <c r="F162" i="9"/>
  <c r="F160" i="9"/>
  <c r="F158" i="9"/>
  <c r="F156" i="9"/>
  <c r="F154" i="9"/>
  <c r="F152" i="9"/>
  <c r="F150" i="9"/>
  <c r="F148" i="9"/>
  <c r="F146" i="9"/>
  <c r="F144" i="9"/>
  <c r="F142" i="9"/>
  <c r="F140" i="9"/>
  <c r="F138" i="9"/>
  <c r="F136" i="9"/>
  <c r="F134" i="9"/>
  <c r="F132" i="9"/>
  <c r="F130" i="9"/>
  <c r="F128" i="9"/>
  <c r="F126" i="9"/>
  <c r="F125" i="9"/>
  <c r="F124" i="9"/>
  <c r="F121" i="9"/>
  <c r="F119" i="9"/>
  <c r="F117" i="9"/>
  <c r="F109" i="9"/>
  <c r="F107" i="9"/>
  <c r="F105" i="9"/>
  <c r="F103" i="9"/>
  <c r="F101" i="9"/>
  <c r="F99" i="9"/>
  <c r="F97" i="9"/>
  <c r="F95" i="9"/>
  <c r="F93" i="9"/>
  <c r="F91" i="9"/>
  <c r="F89" i="9"/>
  <c r="F73" i="9"/>
  <c r="F58" i="9"/>
  <c r="F43" i="9"/>
  <c r="F13" i="9"/>
  <c r="F11" i="9"/>
  <c r="F9" i="9"/>
  <c r="C450" i="9" l="1"/>
  <c r="C460" i="9" s="1"/>
  <c r="C530" i="9"/>
  <c r="C338" i="9"/>
  <c r="C396" i="9"/>
  <c r="C456" i="9" s="1"/>
  <c r="C188" i="9"/>
  <c r="C260" i="9" s="1"/>
  <c r="C111" i="9"/>
  <c r="C258" i="9" s="1"/>
  <c r="C368" i="9"/>
  <c r="C238" i="9"/>
  <c r="C262" i="9" s="1"/>
  <c r="C428" i="9"/>
  <c r="C458" i="9" s="1"/>
  <c r="C462" i="9" s="1"/>
  <c r="C252" i="9"/>
  <c r="C264" i="9" s="1"/>
  <c r="C500" i="9"/>
  <c r="E8" i="5" s="1"/>
  <c r="C266" i="9" l="1"/>
  <c r="F314" i="1"/>
  <c r="F493" i="1"/>
  <c r="F423" i="1" l="1"/>
  <c r="F425" i="1"/>
  <c r="F427" i="1"/>
  <c r="F429" i="1"/>
  <c r="F431" i="1" l="1"/>
  <c r="F254" i="8"/>
  <c r="A254" i="8"/>
  <c r="F252" i="8"/>
  <c r="A252" i="8"/>
  <c r="F251" i="8"/>
  <c r="F250" i="8"/>
  <c r="A250" i="8"/>
  <c r="F249" i="8"/>
  <c r="F248" i="8"/>
  <c r="A248" i="8"/>
  <c r="F247" i="8"/>
  <c r="F246" i="8"/>
  <c r="A246" i="8"/>
  <c r="F245" i="8"/>
  <c r="F244" i="8"/>
  <c r="A244" i="8"/>
  <c r="F242" i="8"/>
  <c r="A242" i="8"/>
  <c r="F241" i="8"/>
  <c r="F240" i="8"/>
  <c r="A240" i="8"/>
  <c r="F239" i="8"/>
  <c r="A239" i="8"/>
  <c r="F238" i="8"/>
  <c r="F237" i="8"/>
  <c r="A237" i="8"/>
  <c r="F236" i="8"/>
  <c r="F235" i="8"/>
  <c r="A235" i="8"/>
  <c r="F234" i="8"/>
  <c r="A234" i="8"/>
  <c r="F233" i="8"/>
  <c r="A233" i="8"/>
  <c r="F232" i="8"/>
  <c r="F231" i="8"/>
  <c r="A231" i="8"/>
  <c r="F230" i="8"/>
  <c r="F229" i="8"/>
  <c r="A229" i="8"/>
  <c r="F228" i="8"/>
  <c r="F227" i="8"/>
  <c r="A227" i="8"/>
  <c r="F225" i="8"/>
  <c r="A225" i="8"/>
  <c r="F224" i="8"/>
  <c r="F223" i="8"/>
  <c r="F222" i="8"/>
  <c r="A222" i="8"/>
  <c r="F221" i="8"/>
  <c r="F220" i="8"/>
  <c r="F219" i="8"/>
  <c r="A219" i="8"/>
  <c r="F218" i="8"/>
  <c r="F217" i="8"/>
  <c r="F216" i="8"/>
  <c r="A216" i="8"/>
  <c r="F215" i="8"/>
  <c r="F214" i="8"/>
  <c r="F213" i="8"/>
  <c r="A213" i="8"/>
  <c r="F212" i="8"/>
  <c r="F211" i="8"/>
  <c r="A211" i="8"/>
  <c r="F210" i="8"/>
  <c r="F209" i="8"/>
  <c r="A209" i="8"/>
  <c r="F208" i="8"/>
  <c r="F207" i="8"/>
  <c r="A207" i="8"/>
  <c r="F206" i="8"/>
  <c r="A206" i="8"/>
  <c r="F205" i="8"/>
  <c r="A205" i="8"/>
  <c r="F204" i="8"/>
  <c r="F203" i="8"/>
  <c r="A203" i="8"/>
  <c r="F202" i="8"/>
  <c r="F201" i="8"/>
  <c r="A201" i="8"/>
  <c r="F200" i="8"/>
  <c r="F199" i="8"/>
  <c r="F198" i="8"/>
  <c r="A198" i="8"/>
  <c r="F197" i="8"/>
  <c r="F196" i="8"/>
  <c r="A196" i="8"/>
  <c r="F195" i="8"/>
  <c r="F194" i="8"/>
  <c r="A194" i="8"/>
  <c r="F193" i="8"/>
  <c r="F192" i="8"/>
  <c r="A192" i="8"/>
  <c r="F191" i="8"/>
  <c r="F190" i="8"/>
  <c r="A190" i="8"/>
  <c r="F189" i="8"/>
  <c r="F188" i="8"/>
  <c r="F187" i="8"/>
  <c r="A187" i="8"/>
  <c r="F186" i="8"/>
  <c r="F185" i="8"/>
  <c r="A185" i="8"/>
  <c r="F184" i="8"/>
  <c r="F183" i="8"/>
  <c r="A183" i="8"/>
  <c r="F182" i="8"/>
  <c r="F181" i="8"/>
  <c r="A181" i="8"/>
  <c r="F179" i="8"/>
  <c r="A179" i="8"/>
  <c r="F178" i="8"/>
  <c r="F177" i="8"/>
  <c r="A177" i="8"/>
  <c r="F176" i="8"/>
  <c r="A176" i="8"/>
  <c r="F175" i="8"/>
  <c r="A175" i="8"/>
  <c r="F174" i="8"/>
  <c r="F173" i="8"/>
  <c r="A173" i="8"/>
  <c r="F172" i="8"/>
  <c r="F171" i="8"/>
  <c r="F170" i="8"/>
  <c r="F169" i="8"/>
  <c r="A169" i="8"/>
  <c r="F168" i="8"/>
  <c r="F167" i="8"/>
  <c r="F166" i="8"/>
  <c r="F165" i="8"/>
  <c r="A165" i="8"/>
  <c r="F164" i="8"/>
  <c r="F163" i="8"/>
  <c r="F162" i="8"/>
  <c r="F161" i="8"/>
  <c r="F160" i="8"/>
  <c r="A160" i="8"/>
  <c r="F159" i="8"/>
  <c r="F158" i="8"/>
  <c r="F157" i="8"/>
  <c r="F156" i="8"/>
  <c r="F155" i="8"/>
  <c r="A155" i="8"/>
  <c r="F154" i="8"/>
  <c r="A154" i="8"/>
  <c r="F153" i="8"/>
  <c r="A153" i="8"/>
  <c r="F152" i="8"/>
  <c r="F151" i="8"/>
  <c r="A151" i="8"/>
  <c r="F150" i="8"/>
  <c r="F149" i="8"/>
  <c r="A149" i="8"/>
  <c r="F146" i="8"/>
  <c r="F145" i="8"/>
  <c r="F144" i="8"/>
  <c r="F143" i="8"/>
  <c r="F142" i="8"/>
  <c r="F141" i="8"/>
  <c r="A141" i="8"/>
  <c r="F140" i="8"/>
  <c r="A140" i="8"/>
  <c r="F139" i="8"/>
  <c r="A139" i="8"/>
  <c r="F138" i="8"/>
  <c r="F137" i="8"/>
  <c r="A137" i="8"/>
  <c r="F136" i="8"/>
  <c r="F135" i="8"/>
  <c r="A135" i="8"/>
  <c r="F133" i="8"/>
  <c r="A133" i="8"/>
  <c r="F132" i="8"/>
  <c r="F131" i="8"/>
  <c r="A131" i="8"/>
  <c r="F130" i="8"/>
  <c r="F129" i="8"/>
  <c r="A129" i="8"/>
  <c r="F128" i="8"/>
  <c r="F127" i="8"/>
  <c r="A127" i="8"/>
  <c r="F126" i="8"/>
  <c r="F125" i="8"/>
  <c r="A125" i="8"/>
  <c r="F124" i="8"/>
  <c r="F123" i="8"/>
  <c r="A123" i="8"/>
  <c r="F121" i="8"/>
  <c r="A121" i="8"/>
  <c r="F120" i="8"/>
  <c r="F119" i="8"/>
  <c r="A119" i="8"/>
  <c r="F118" i="8"/>
  <c r="F117" i="8"/>
  <c r="A117" i="8"/>
  <c r="F116" i="8"/>
  <c r="F115" i="8"/>
  <c r="A115" i="8"/>
  <c r="F114" i="8"/>
  <c r="F113" i="8"/>
  <c r="A113" i="8"/>
  <c r="F255" i="8" l="1"/>
  <c r="F273" i="8" s="1"/>
  <c r="F243" i="8"/>
  <c r="F271" i="8" s="1"/>
  <c r="F226" i="8"/>
  <c r="F269" i="8" s="1"/>
  <c r="F180" i="8"/>
  <c r="F267" i="8" s="1"/>
  <c r="F148" i="8"/>
  <c r="F265" i="8" s="1"/>
  <c r="F134" i="8"/>
  <c r="F263" i="8" s="1"/>
  <c r="F122" i="8"/>
  <c r="F261" i="8" s="1"/>
  <c r="F275" i="8" l="1"/>
  <c r="E6" i="5" s="1"/>
  <c r="F40" i="1"/>
  <c r="F509" i="1" l="1"/>
  <c r="F609" i="1" l="1"/>
  <c r="F608" i="1"/>
  <c r="F607" i="1"/>
  <c r="F595" i="1" l="1"/>
  <c r="F592" i="1"/>
  <c r="F601" i="1"/>
  <c r="F598" i="1"/>
  <c r="F589" i="1"/>
  <c r="F578" i="1"/>
  <c r="F604" i="1" l="1"/>
  <c r="F588" i="1" l="1"/>
  <c r="F587" i="1"/>
  <c r="F586" i="1"/>
  <c r="F325" i="1" l="1"/>
  <c r="F491" i="1"/>
  <c r="F489" i="1"/>
  <c r="F487" i="1"/>
  <c r="F495" i="1" l="1"/>
  <c r="F474" i="1"/>
  <c r="F473" i="1"/>
  <c r="F472" i="1"/>
  <c r="F471" i="1"/>
  <c r="F470" i="1"/>
  <c r="F469" i="1"/>
  <c r="F468" i="1"/>
  <c r="F467" i="1"/>
  <c r="F447" i="1"/>
  <c r="F446" i="1"/>
  <c r="F443" i="1"/>
  <c r="F449" i="1" l="1"/>
  <c r="F409" i="1"/>
  <c r="F466" i="1" l="1"/>
  <c r="F477" i="1" s="1"/>
  <c r="F189" i="1" l="1"/>
  <c r="F258" i="1" l="1"/>
  <c r="F538" i="1" l="1"/>
  <c r="F540" i="1" s="1"/>
  <c r="F583" i="1" l="1"/>
  <c r="F577" i="1"/>
  <c r="F403" i="1" l="1"/>
  <c r="F411" i="1" s="1"/>
  <c r="F387" i="1"/>
  <c r="F385" i="1"/>
  <c r="F383" i="1"/>
  <c r="F381" i="1"/>
  <c r="F379" i="1"/>
  <c r="F377" i="1"/>
  <c r="F375" i="1"/>
  <c r="F373" i="1"/>
  <c r="F372" i="1"/>
  <c r="F322" i="1"/>
  <c r="F319" i="1"/>
  <c r="F316" i="1"/>
  <c r="F311" i="1"/>
  <c r="F279" i="1"/>
  <c r="F276" i="1"/>
  <c r="F261" i="1"/>
  <c r="F255" i="1"/>
  <c r="F252" i="1"/>
  <c r="F249" i="1"/>
  <c r="F229" i="1"/>
  <c r="F226" i="1"/>
  <c r="F207" i="1"/>
  <c r="F204" i="1"/>
  <c r="F201" i="1"/>
  <c r="F198" i="1"/>
  <c r="F195" i="1"/>
  <c r="F192" i="1"/>
  <c r="F263" i="1" l="1"/>
  <c r="F209" i="1"/>
  <c r="F281" i="1"/>
  <c r="F329" i="1"/>
  <c r="F550" i="1" s="1"/>
  <c r="F290" i="1"/>
  <c r="F172" i="1" l="1"/>
  <c r="F171" i="1"/>
  <c r="F168" i="1"/>
  <c r="F164" i="1"/>
  <c r="F159" i="1"/>
  <c r="F154" i="1"/>
  <c r="F149" i="1"/>
  <c r="F144" i="1"/>
  <c r="F139" i="1"/>
  <c r="F138" i="1"/>
  <c r="F134" i="1"/>
  <c r="F129" i="1"/>
  <c r="F124" i="1"/>
  <c r="F119" i="1"/>
  <c r="F85" i="1"/>
  <c r="F71" i="1"/>
  <c r="F48" i="1" l="1"/>
  <c r="F46" i="1"/>
  <c r="F582" i="1" l="1"/>
  <c r="F581" i="1"/>
  <c r="F576" i="1"/>
  <c r="F575" i="1"/>
  <c r="F572" i="1"/>
  <c r="F560" i="1"/>
  <c r="F521" i="1"/>
  <c r="F518" i="1"/>
  <c r="F523" i="1" s="1"/>
  <c r="F368" i="1"/>
  <c r="F366" i="1"/>
  <c r="F351" i="1"/>
  <c r="F349" i="1"/>
  <c r="F347" i="1"/>
  <c r="F345" i="1"/>
  <c r="F343" i="1"/>
  <c r="F341" i="1"/>
  <c r="F232" i="1"/>
  <c r="F234" i="1" s="1"/>
  <c r="F167" i="1"/>
  <c r="F163" i="1"/>
  <c r="F162" i="1"/>
  <c r="F158" i="1"/>
  <c r="F157" i="1"/>
  <c r="F153" i="1"/>
  <c r="F152" i="1"/>
  <c r="F148" i="1"/>
  <c r="F147" i="1"/>
  <c r="F143" i="1"/>
  <c r="F142" i="1"/>
  <c r="F137" i="1"/>
  <c r="F133" i="1"/>
  <c r="F132" i="1"/>
  <c r="F128" i="1"/>
  <c r="F127" i="1"/>
  <c r="F123" i="1"/>
  <c r="F122" i="1"/>
  <c r="F118" i="1"/>
  <c r="F117" i="1"/>
  <c r="F114" i="1"/>
  <c r="F83" i="1"/>
  <c r="F80" i="1"/>
  <c r="F77" i="1"/>
  <c r="F74" i="1"/>
  <c r="F50" i="1"/>
  <c r="F44" i="1"/>
  <c r="F42" i="1"/>
  <c r="F87" i="1" l="1"/>
  <c r="F286" i="1" s="1"/>
  <c r="F52" i="1"/>
  <c r="F285" i="1" s="1"/>
  <c r="F174" i="1"/>
  <c r="F287" i="1" s="1"/>
  <c r="F389" i="1"/>
  <c r="F552" i="1" s="1"/>
  <c r="F353" i="1"/>
  <c r="F551" i="1" s="1"/>
  <c r="F611" i="1"/>
  <c r="F622" i="1" s="1"/>
  <c r="F559" i="1"/>
  <c r="F554" i="1"/>
  <c r="F557" i="1"/>
  <c r="F556" i="1"/>
  <c r="F555" i="1"/>
  <c r="F511" i="1"/>
  <c r="F558" i="1" s="1"/>
  <c r="F553" i="1"/>
  <c r="F291" i="1"/>
  <c r="F289" i="1"/>
  <c r="F288" i="1"/>
  <c r="F293" i="1" l="1"/>
  <c r="F618" i="1" s="1"/>
  <c r="F562" i="1"/>
  <c r="F620" i="1" s="1"/>
  <c r="F624" i="1" l="1"/>
  <c r="E4" i="5" s="1"/>
  <c r="E18" i="5" s="1"/>
</calcChain>
</file>

<file path=xl/sharedStrings.xml><?xml version="1.0" encoding="utf-8"?>
<sst xmlns="http://schemas.openxmlformats.org/spreadsheetml/2006/main" count="2536" uniqueCount="1370">
  <si>
    <t>OPĆI UVJETI ZA GRAĐEVINSKE I OBRTNIČKE RADOVE</t>
  </si>
  <si>
    <r>
      <t xml:space="preserve">OPĆI UVJETI IZVOĐENJA RADOVA  
Izvođač je dužan pridržavati se svih važećih zakona, propisa i normi.
Izvođač je prilikom uvođenja u posao dužan, u okviru ugovorene cijene, preuzeti parcelu i obavijestiti nadležne službe o otvaranju gradilišta.
Od tog trenutka do primopredaje zgrade izvođač je odgovoran za stvari i osobe koje se nalaze unutar gradilišta. Sve radove izvesti od kvalitetnog materijala prema opisu, detaljima i pismenim naređenjima, ali sve u okviru jedinične cijene.
Štete učinjene prigodom rada na vlastitim ili tuđim radovima imaju se ukloniti na račun počinitelja. Svi nekvalitetni radovi imaju se otkloniti ili zamijeniti ispravnim bez bilo kakve odštete od strane investitora.
</t>
    </r>
    <r>
      <rPr>
        <b/>
        <i/>
        <sz val="10"/>
        <rFont val="Arial"/>
        <family val="2"/>
        <charset val="238"/>
      </rPr>
      <t>Ako opis koje stavke dovodi izvođača u sumnju o načinu izvedbe, treba pravovremeno, prije predaje ponude, tražiti objašnjenje od projektanta. Nepoznavanje crtanog dijela projekta i tehničkog opisa neće se prihvatiti kao razlog za povišenje jediničnih cijena ili greške u izvedbi.</t>
    </r>
    <r>
      <rPr>
        <sz val="10"/>
        <rFont val="Arial"/>
        <family val="2"/>
        <charset val="238"/>
      </rPr>
      <t xml:space="preserve"> Eventualne izmjene materijala, te način izvedbe tijekom gradnje, moraju se izvršiti isključivo pismenim dogovorom s investitorom/nadzorom. </t>
    </r>
  </si>
  <si>
    <t>Sav višak radova koji neće biti na taj način utvrđen, neće se priznati u obračunu. Izvođač će zajedno s nadzornim inženjerom izraditi vremenski plan (gantogram) aktivnosti na gradilištu. Izvođač radova dužan je prije početka radova kontrolirati kote postojećeg terena u odnosu na relativnu kotu +-0,00 svih ulaza i kod svih unutarnjih ploča. Ukoliko se ukažu eventualne najednakosti između projekta i stanja na gradilištu izvođač radova dužan je pravovremeno o tome obavijestiti investitora i projektanta, te zatražiti objašnjenje. Sve mjere u planovima provjeriti u naravi. Kontrola se vrši bez naplate.</t>
  </si>
  <si>
    <t>Jedinična cijena ( za sve stavke ) sadrži:</t>
  </si>
  <si>
    <t>_sav rad i materijal vezan za organizaciju gradilišta, ograde, vrata gradilišta, pristupi do gradilišta, putevi na gradilištu, uredi, blagovaonice, svlačionice, sanitarije gradilišta, spremišta materijala i alata, potrebna privremena stabilna postrojenja na gradilištu, pruge za dizalice, pumpe, postrojenja za proizvodnju betona…..</t>
  </si>
  <si>
    <t>_mjere osiguranja prolaznika, radnika i okolnih građevina za vrijeme trajanja radova, svu potrebnu skelu, sva potrebna premještanja postojećih instalacija i dovođenje istih u prvobitno stanje po završetku radova,</t>
  </si>
  <si>
    <t>_sav rad i materijal potreban da bi se rad iz stavke izveo do potpune gotovosti,</t>
  </si>
  <si>
    <t>_transportni troškovi bez obzira na prijevozno sredstvo, sa svim prijenosima i istovarima, te uskladištenjem i čuvanjem na gradilištu,</t>
  </si>
  <si>
    <t>_davanje potrebnih uzoraka kod određenih vrsta materijala i radova i pribavljanje atestne dokumentacije na hrvatskom jeziku,</t>
  </si>
  <si>
    <t>_rad oko zaštite gotovih konstrukcija i dijelova objekta od štetnog atmosferskog utjecaja,</t>
  </si>
  <si>
    <t>_izradu dokumentacije izvedenog stanja u dva primjerka,</t>
  </si>
  <si>
    <t xml:space="preserve">_čišćenje tijekom gradnje kao i završno čišćenje objekta prije tehničkog pregleda, sva ispitivanja materijala, uređenje gradilišta po završetku radova s otklanjanjem i odvozom svih otpadaka i ostataka građevnog materijala. </t>
  </si>
  <si>
    <t>Jedinične cijene primjenjivat će se na izvedene količine. 
Ukoliko investitor odluči da se neki rad ne izvede, izvođač nema pravo na odštetu, ako ga je investitor o tome obavijestio prije početka izvođenja tog rada, odnosno nabavke specifične opreme.</t>
  </si>
  <si>
    <t xml:space="preserve">Svi potrebni priključci na gradilištu i cijena korištenja priključaka uključeni su u ugovornu cijenu. </t>
  </si>
  <si>
    <t>Izvođač je dužan u okviru ugovorene cijene, osigurati gradilište od djelovanja više sile i krađe.</t>
  </si>
  <si>
    <t>A. GRAĐEVINSKI RADOVI</t>
  </si>
  <si>
    <t>I. PRIPREMNI RADOVI, DEMONTAŽE, RUŠENJA</t>
  </si>
  <si>
    <t>Red. broj</t>
  </si>
  <si>
    <t>Opis stavke</t>
  </si>
  <si>
    <t>Jed. mjere</t>
  </si>
  <si>
    <t>Količina</t>
  </si>
  <si>
    <t>Ukupno</t>
  </si>
  <si>
    <t>kom</t>
  </si>
  <si>
    <t xml:space="preserve"> </t>
  </si>
  <si>
    <t>a)</t>
  </si>
  <si>
    <t>b)</t>
  </si>
  <si>
    <t>kpl</t>
  </si>
  <si>
    <t>m2</t>
  </si>
  <si>
    <t>m1</t>
  </si>
  <si>
    <t>c)</t>
  </si>
  <si>
    <t>m3</t>
  </si>
  <si>
    <t>I.</t>
  </si>
  <si>
    <t xml:space="preserve">UKUPNO PRIPREMNI RADOVI, DEMONTAŽE, RUŠENJA </t>
  </si>
  <si>
    <t>II. ZEMLJANI RADOVI</t>
  </si>
  <si>
    <t>Eventualno potrebni dodatni iskopi bit će plaćeni prema stvarnim količinama. Ukoliko izvođač prilikom iskapanja naiđe na bilo kakve predmete, objekte ili instalacije, dužan je na tom mjestu obustaviti radove i o tome obavijestiti investitora i nadzornog inženjera. Potrebna građa za podupiranje mora biti pripremljena na gradilištu prije početka iskopa. Ako se iskopane jame oštete, odrone ili zatrpaju nepažnjom ili uslijed nedovoljnog podupiranja, izvođač ih dovodi u ispravno stanje bez posebne naknade. Ukoliko je izvođač otkopao ispod projektom predviđene temeljne ravnine obavezan je bez naknade popuniti tako nastale šupljine betonom C12/16 do projektirane kote. Zabranjeno je popunjavanje prekopa nasipom šljunka.</t>
  </si>
  <si>
    <t>Jediničnom cijenom obuhvaćeno je:</t>
  </si>
  <si>
    <t>_iskolčenje građevine i održavanje iskolčenih oznaka na terenu za sve vrijeme građenja,</t>
  </si>
  <si>
    <t>_sav rad i materijal,</t>
  </si>
  <si>
    <t>_sva potrebna razupiranja, podupiranja i osiguranja iskopa od urušavanja,</t>
  </si>
  <si>
    <t>_eventualna crpljenja vode,</t>
  </si>
  <si>
    <t>_deponiranje materijala na gradilišnu deponiju,</t>
  </si>
  <si>
    <t>_svi utovari i odvozi na gradsku deponiju,</t>
  </si>
  <si>
    <t>Količina iskopa, transporta i nasipa zemlje obračunava se prema sraslom stanju tla. 
NAPOMENA:
Iskopi za instalacije ( vodovodne, kanalizacijske, energetske, gromobransko uzemljenje i dr.) uključeni su u elaboratima instalacija.</t>
  </si>
  <si>
    <t>Izrada tamponskog sloja od prirodno granuliranog šljunka ili tucanika u sloju od 10 cm. Nabijanje do modula stišljivosti M=20 N/cm2 I fino planiranje nivelete na ±2,0 cm. Obračun po m2 tamponskog sloja</t>
  </si>
  <si>
    <t>II.</t>
  </si>
  <si>
    <t xml:space="preserve"> UKUPNO ZEMLJANI RADOVI </t>
  </si>
  <si>
    <t>III. BETONSKI I ARMIRANO-BETONSKI RADOVI</t>
  </si>
  <si>
    <t xml:space="preserve">OPĆI UVJETI
Svi betonski i armiranobetonski radovi moraju se izvesti solidno i stručno prema tehničkim propisima i pravilima dobrog zanata. </t>
  </si>
  <si>
    <t>Izvoditelj konstrukcija i elemenata od betona i armiranog betona mora voditi dokumentaciju prema važećim propisima za betonske konstrukcije kojim dokazuje kvalitetu materijala, izvedenih radova te gotove konstrukcije te drugu dokumentaciju predviđenu projektom. Betonski radovi izvode se prema projektu konstrukcije i projektu betona.</t>
  </si>
  <si>
    <t>Beton za izvedbu konstrukcija mora se mješati strojnim putem da bi se osigurala homogenost.</t>
  </si>
  <si>
    <t>Prekid betoniranja kod konstrukcija od betona i armiranog betona može se vršiti samo na onim mjestima kako je predviđeno projektnim elaboratom. U slučaju da dođe do prisilnog prekida betoniranja izvođač radova dužan je poduzeti mjere da takav prekid štetno ne utječe na statičke osobine konstrukcije.</t>
  </si>
  <si>
    <t>Svaka pozicija armirano-betonskih elemenata definirana je u statičkom proračunu, planu armature kao i stavci troškovnika, te ima svoju odgovarajuću klasu betona.</t>
  </si>
  <si>
    <t>U toku ugradnje AB konstrukcije potrebno je uzimati uzorke betona koji se dostavljaju u ovlašteni laboratorij radi atestiranja. Uzorci betona uzeti u tvornici betona nisu relevantni zbog mogućnosti da se naknadnim dodavanjem vode zbog potrebe transporta smanji čvrstoća</t>
  </si>
  <si>
    <t>Za polumontažne stropove osigurati podupiranje ploča odnosno gredica prema uputstvu proizvođača. Armaturu, beton tlačne ploče i rebra za ukrutu izvesti prema statičkom proračunu.  
Skela i oplata moraju imati takvu sigurnost i krutost da bez štetnih deformacija mogu primati opterećenje i utjecaje koji nastaju tijekom izvedbe radova. One moraju biti izvedene tako da se osigura puna sigurnost radnika i sredstava za rad kao i sigurnost prolaznika, prometa, susjednih objekata i okoline.</t>
  </si>
  <si>
    <t>Presjeci konstrukcije se dijele na male (do 0,12m3/ m1, odnosno sa elementima tanjim od 12 cm), srednje (do 0,3m3/ m1 odnosno do 30 cm debljine) i velike. Grede se računaju preko stupova po dužini. Nadvoji se računaju u dužini otvora uključujući naležući dio. Obračun nadvoja sa zubom (bangerom) vrši se u m3 i to nadvoj uključivo sa zubom. Armirano-betonske ploče obračunavaju se od ležaja do ležaja tj. u svijetlom rasponu. Betonske podloge obračunavaju se u m3. Pri obračunu zidova odbijaju se otvori, bez obzira na veličinu, osim otvora za potez cijevi.</t>
  </si>
  <si>
    <t>Prije betoniranja nadzorni inženjer mora:</t>
  </si>
  <si>
    <t>_provjeriti postoji li isprava o sukladnosti za čelik za armiranje,</t>
  </si>
  <si>
    <t>_provjeriti da li je armatura izrađena, postavljena i povezana u skladu s projektom,</t>
  </si>
  <si>
    <t>_nalaze provedenih provjera dokumentirati zapisom u građevinski dnevnik.</t>
  </si>
  <si>
    <t xml:space="preserve">U cijeni pojedine stavke betonskih i armirano-betonskih radova obuhvaćeno:  </t>
  </si>
  <si>
    <t>_dobava materijala i sav rad,</t>
  </si>
  <si>
    <t>_ugradnja betona u konstrukciju, zaštita i njegovanje betona,</t>
  </si>
  <si>
    <t>_popravci betoniranih elemenata nakon skidanja oplate, zapunjavanje otvora nastalih od elemenata oplate (vezači razupore, distanceri i td.), uređenje betona na spojevima oplate.</t>
  </si>
  <si>
    <t xml:space="preserve">_sve nabave i transporti, </t>
  </si>
  <si>
    <t>_sva podupiranja, razupiranja i svi elementi oplate u jediničnoj su cijeni stavke.</t>
  </si>
  <si>
    <t>beton</t>
  </si>
  <si>
    <t>oplata</t>
  </si>
  <si>
    <t>III.</t>
  </si>
  <si>
    <t xml:space="preserve">Dobava, sječenje, savijanje, postava i vezivanje armature od betonskog okruglog, rebrastog čelika i armaturne mreže. Armatura treba biti izvedena prema statičkom računu i planu savijanja. Sve podloške i spone su sastavni dio cijene kilograma armature. Za obračun se priznaje količine tražene projektom i statičkim računom i teretske težine po profilima sa svim potrebnim podmetačima i distancerima. </t>
  </si>
  <si>
    <t>kg</t>
  </si>
  <si>
    <t>IV.</t>
  </si>
  <si>
    <t xml:space="preserve">OPĆI UVJETI
Zidarske radove izvoditi prema pravilniku o tehničkim mjerama i uvjetima za izvođenje zidova zgrade i prema važećim normama. Ukoliko izvođač radova želi izvršiti bilo kakve izmjene u odnosu na projektirano, dužan je tražiti odobrenje projektanta  i nadzora.
Prilikom izvođenja zidova zgrada, izvođač se mora pridržavati sljedećih mjera:
 -ako se zida za vrijeme zime, zidove treba zaštititi od mraza,
 -zidovi koji nisu završeni prije nastupanja zimskih mrazeva, moraju biti zaštićeni na određeni način,
 -svako naknadno bušenje ili izrada užljebina u zidovima zgrade koje nije bilo predviđeno projektom, može se izvoditi samo nakon odobrenja projektanta,
 -poprečni i uzdužni zidovi moraju na spoju biti međusobno povezani zidarskim vezom. </t>
  </si>
  <si>
    <t xml:space="preserve">U nosivom zidu potrebno je napraviti udubljenje min 5 cm kako bi se osigurala veza između nosivog i pregradnog zida. Udubljenje se ispunjava mortom u koji se polažu elementi pregradnog zida. </t>
  </si>
  <si>
    <t>Spoj nosivog i pregradnog zida moguće je ostvariti i korištenjem metalne spone ili armaturne šipke Ø 8 u svakom 2. redu.</t>
  </si>
  <si>
    <t xml:space="preserve"> -zidove uz okomiti serklaž izvesti zupčasto.
 -za vrijeme zidanja opeku močiti vodom, a pri zidanju cementnim mortom, opeka mora ležati u vodi neposredno prije zidanja.
 -reške dimnjaka i ventilacionih kanala zagladiti.
 -prilikom zidanja pravovremeno ostaviti otvore prema zidarskim mjerama, voditi računa o uzidavanju pojedinih građevinskih elemenata, o ostavljanju žljebova za kanalizaciju i za centralno grijanje ako su ucrtani (Ne plaća se posebno; ulazi u jediničnu cijenu.)
Zazidavnje (zatvaranje opekom, rabicom ili na drugi način) žljebova u zidovima, ostavljenih za instalacije kanalizacije i grijanja, nakon izvođenja tih instalacija, ne plaća se  posebno ako troškovnikom nije posebno propisano. Žbukanje zidova vršiti u pogodno  vrijeme i kad su zidovi i stropovi potpuno suhi.  </t>
  </si>
  <si>
    <t xml:space="preserve">Temperatura za vrijeme žbukanja i dva dana poslije žbukanja ne smije pasti ispod 5°C. </t>
  </si>
  <si>
    <t>Za vrijeme izrazito visokih  ili niskih temperatura treba izbjegavati žbukanje. Prije žbukanja plohe treba očistiti i navlažiti (ukoliko upute proizvođača žbuke ne govore drugačije). Spojnice (reške) moraju biti udubljene cca 2 cm od plohe zida. Jediničnom cijenom žbukanja obuhvatiti i potrebna krpanja tijekom gradnje, a izvesti ih tako da se ne primjećuju i da ožbukani komadi ne bi otpali. Jedinična cijena sadrži:
_sav rad uključujući vanjski i unutrašnji transport do mjesta ugradbe
_sav materijal i alat s uskladištenjem,
_svu potrebnu radnu skelu bez obzira na visinu i vrstu izuzev fasadne skele,
_potrebnu oplatu za zidanje svodova,
_zaštitu zidova od utjecaja vrućine, hladnoće i atmosferskih nepogoda,
_poduzimanje mjera zaštite na radu,
_čišćenje prostorija po završetku radova od morta i otpada,
_sve posredne i neposredne troškove,
_svu štetu učinjenu na vlastitim ili tuđim radovima nastalu uslijed nepažnje.</t>
  </si>
  <si>
    <t>d)</t>
  </si>
  <si>
    <t>e)</t>
  </si>
  <si>
    <t>f)</t>
  </si>
  <si>
    <t>zid</t>
  </si>
  <si>
    <t>Zidarska pripomoć za krpanje zidova nakon instalaterskih radova, uključivo sav rad i materijal, sa obradom površina koje se bojaju do faze spremnosti za gletanje. Prosječna dimenzija šlica 10x5 cm (širina*dubina).</t>
  </si>
  <si>
    <t>V.</t>
  </si>
  <si>
    <t xml:space="preserve">UKUPNO ZIDARSKI RADOVI </t>
  </si>
  <si>
    <t>Toplinske i zvučne izolacije izvode se pravilnim slaganjem izolacionih ploča sa minimalnom širinom spojnih reški. Obračun izvedenih radova viši se po jedinici mjere navedenoj u svakoj pojedinoj stavci troškovnika. Jedinična cijena pojedine stavke sadrži:</t>
  </si>
  <si>
    <r>
      <t>-</t>
    </r>
    <r>
      <rPr>
        <sz val="7"/>
        <rFont val="Arial"/>
        <family val="2"/>
        <charset val="238"/>
      </rPr>
      <t xml:space="preserve"> </t>
    </r>
    <r>
      <rPr>
        <sz val="10"/>
        <rFont val="Arial"/>
        <family val="2"/>
        <charset val="238"/>
      </rPr>
      <t>dobavu svog osnovnog i pomoćnog materijala,</t>
    </r>
  </si>
  <si>
    <t>_ prijevoz materijala i alata</t>
  </si>
  <si>
    <r>
      <t>-</t>
    </r>
    <r>
      <rPr>
        <sz val="7"/>
        <rFont val="Arial"/>
        <family val="2"/>
        <charset val="238"/>
      </rPr>
      <t xml:space="preserve"> </t>
    </r>
    <r>
      <rPr>
        <sz val="10"/>
        <rFont val="Arial"/>
        <family val="2"/>
        <charset val="238"/>
      </rPr>
      <t>sav rad sa svim pripomoćima</t>
    </r>
  </si>
  <si>
    <r>
      <t>-</t>
    </r>
    <r>
      <rPr>
        <sz val="7"/>
        <rFont val="Arial"/>
        <family val="2"/>
        <charset val="238"/>
      </rPr>
      <t xml:space="preserve"> </t>
    </r>
    <r>
      <rPr>
        <sz val="10"/>
        <rFont val="Arial"/>
        <family val="2"/>
        <charset val="238"/>
      </rPr>
      <t>pregled izvedenih podloga, čišćenje istih te manje popravke</t>
    </r>
  </si>
  <si>
    <r>
      <t>-</t>
    </r>
    <r>
      <rPr>
        <sz val="7"/>
        <rFont val="Arial"/>
        <family val="2"/>
        <charset val="238"/>
      </rPr>
      <t xml:space="preserve"> </t>
    </r>
    <r>
      <rPr>
        <sz val="10"/>
        <rFont val="Arial"/>
        <family val="2"/>
        <charset val="238"/>
      </rPr>
      <t>poduzimanje mjera zaštite na radu i zaštite od požara</t>
    </r>
  </si>
  <si>
    <r>
      <t>-</t>
    </r>
    <r>
      <rPr>
        <sz val="7"/>
        <rFont val="Arial"/>
        <family val="2"/>
        <charset val="238"/>
      </rPr>
      <t xml:space="preserve"> </t>
    </r>
    <r>
      <rPr>
        <sz val="10"/>
        <rFont val="Arial"/>
        <family val="2"/>
        <charset val="238"/>
      </rPr>
      <t>čišćenje po završnom radu sa odvozom preostalog materijala</t>
    </r>
  </si>
  <si>
    <t>Sve ugradnje izvesti točno po propisima i na mjestu označenom u projektu, a u vezi opisa pojedine stavke a sve do potpune funkcionalne gotovosti pojedine stavke.</t>
  </si>
  <si>
    <t>VI.</t>
  </si>
  <si>
    <t>Sve hidroizolaterske radove treba izvesti solidno i stručno prema propisima i pravilima dobrog zanata. Izolacionu ljepenku i ostale vrste izolacionih traka i ploča treba rezati pravokutno. Zaderani i krpani komadi isključeni su od ugradnje. Svi preklopi moraju biti najmanje 10 cm široki i ljepljeni  bitumenom; hladnom bitumenskom masom ili vrućom bitumenskom izolacionom masom. Kod polaganja dva ili više slojeva izolacionih traka ili ploča preklopi ne smiju ležati jedan na drugom  već moraju biti pomaknuti. Kod hidroizolacija zidova ljepenka treba na svaku stranu zida imati preklop od 10 cm koji treba spojiti s vodoravnom izolacijom podova. Površine na koje se polaže izolacija moraju biti posve ravne, suhe, očišćene od prašine i nečistoća i dovoljno glatke da izolacija dobro prione. Izolacija mora prileći na površinu ravno, bez nabora i mjehura.
Posebnu pažnju treba obratiti na zaštitu od požara kod rada s vrućim bitumenskim premazima i varenim ljepenkama zbog velike zapaljivosti bitumena.</t>
  </si>
  <si>
    <t>NAPOMENA: U cijenu svake pojedine stavke uključeno:                                                                                                                                                    '-dobava svog materijala, sav vanjski i unutrašnji transport do mjesta ugradbe                                                                                                                               '- sve potrebne radove, predradnje na pripremi podloge i materijal. Sve prema uputama proizvođača (hladni premazi, impregniranja, čišćenja).</t>
  </si>
  <si>
    <t>Kod izvođenja radova treba se pridržavati smjernica o primjeni propisanoj od strane proizvođača materijala.</t>
  </si>
  <si>
    <t>_svi detalji se izvode prema uputi proizvođača,</t>
  </si>
  <si>
    <t>Kvaliteta ugrađene hidroizolacije ravnog krova dokazuje se ispitivanjem vodenom probom u trajanju 24 sata, a predaje upisom u građevinski dnevnik.</t>
  </si>
  <si>
    <t xml:space="preserve">Čišćenje podloge vodom visokog pritiska; ispuhivanjem; sačmarenjem ili slično. Podloga mora biti suha, čista,bez udjela ulja i masti, bez nevezanog materijala i cementnog mlijeka. Eventualne boje i premaze potrebno je odstraniti. </t>
  </si>
  <si>
    <t>VII.</t>
  </si>
  <si>
    <t>Obradu pročelja izvesti stručno prema uputama proizvođača materijala, opisu u troškovniku, zahtjevu projektanta i pravilima i uzancama zanata. Upotrebljeni materijali moraju odgovarati standardima. Izvođač je dužan prije početka radova pregledati podloge,  ukazati na eventualne nedostatke, izraditi uzorak i tek tada uz odobrenje početi s radom. Jedinična cijena sadrži:
-sav rad, materijal i alat s transportom i prijenosom na gradilište,
-deponiranje materijala i alata
-premještanje viseće skele
-čišćenje po završenom radu
-izradu uzoraka
-svu štetu na svojim i tuđim radovima učinjenu iz nepažnje ili nestručnosti
-troškove zaštite na radu.</t>
  </si>
  <si>
    <t xml:space="preserve">U cijenu stavke uključiti dobavu i postavu svih potrebnih limenih pocinčanih, plastičnih i mrežastih profila te okapnica radi pravilnog završetka svih bridova i zaštite fasade od eventualnih mehaničkih i vremenskih utjecaja. </t>
  </si>
  <si>
    <t>Pridržavati se uputa proizvođača i poštivati vremenske intervale pri nanošenju slojeva.</t>
  </si>
  <si>
    <t>Sve troškove treba predvidjeti u jediničnoj cijeni.</t>
  </si>
  <si>
    <t>VIII.</t>
  </si>
  <si>
    <t xml:space="preserve">UKUPNO FASADERSKI RADOVI </t>
  </si>
  <si>
    <t>REKAPITULACIJA GRAĐEVINSKI RADOVI</t>
  </si>
  <si>
    <t>RUŠENJA I DEMONTAŽE</t>
  </si>
  <si>
    <t>ZEMLJANI RADOVI</t>
  </si>
  <si>
    <t>BETONSKI I ARMIRANO-BETONSKI RADOVI</t>
  </si>
  <si>
    <t>ZIDARSKI RADOVI</t>
  </si>
  <si>
    <t>RAZNI RADOVI</t>
  </si>
  <si>
    <t>HIDROIZOLATERSKI RADOVI</t>
  </si>
  <si>
    <t xml:space="preserve">FASADERSKI RADOVI </t>
  </si>
  <si>
    <t>A.</t>
  </si>
  <si>
    <t>OPĆI UVJETI
Bravarski radovi moraju biti izvedeni solidno i stručno prema važećim propisima i pravilima dobrog zanata. Sav materijal za izradu bravarije mora zadovoljiti odgovarajuće propise i standarde.
Građevinska bravarija se izvodi od standardnih čeličnih vučenih cijevi kao i ČN profila formiranih prema tvorničkim detaljima, te ČN limova i nehrđajučeg čelika.</t>
  </si>
  <si>
    <t>Zaštita ČN bravarije: cinčanjem i termolakiranjem (u tvornici), antikorozivnim temeljnim bojama (radionica I gradilište). 
Završna obrada vanjske bravarije:
Bravarija : toplo cinčanje
                    1 x praimer kompresorom u radionici
                    2 x bojana kompresorom u radionici, boja po izboru projektanta</t>
  </si>
  <si>
    <t>Bravarski elementi se izrađuju prema shemama i detaljima, te u dogovoru s projektantom i nadzornim organom, a označava brojem troškovničke stavke, te se obračunavaju po komadu, a sitni elementi od standardnih metalnih profila i po težini.</t>
  </si>
  <si>
    <t>Na osnovu shema i nacrta izvođač bravarije izrađuje radioničke nacrte i detalje koje daje projektantu na uvid i potpis .Ako koja stavka nije izvodaču jasna, mora prije predaje ponude tražiti objašnjenje od projektanta. 
Eventualne izmjene materijala te načina izvedbe tijekom gradnje moraju se izvršiti isključivo pismenim dogovorom sa projektantom i nadzornim organom.Sve više radnje koje neće na taj način biti utvrđene neće se priznati u obračunu. Prije ugradnje bravarije izvođač bravarskih radova dužan je upozoriti izvođača građevinskih radova na eventualne nedostatke, jer izvođač bravarskih radova odgovara za ispravnost svih dijelova do primopredaje svojih radova.
Prije početka radova izvođač je dužan kontrolirati sve mjere na građevini za svaki pojedini element kao i mjere sa točnim snimkama profila stubišta za sve vrste ograda.
Svi zavareni spojevi trebaju se tako obraditi da se spojevi ne primjete.</t>
  </si>
  <si>
    <t>U jedinične cijene stavki obavezno uključiti sve nabave, transporte i ugradnje materijala, sav potrebni rad, osnovni i pomoćni materijal i pomoćne radnje, pokretnu skelu, razne pripomoći, sitni spojni materijal i pričvrsna sredstva i sl, a sve do potpune funkcionalne gotovosti pojedine stavke, uključivo čišćenje nakon dovršetka i u tijeku radova - ako opisom stavke nije drugačije određeno.</t>
  </si>
  <si>
    <t>II. STOLARSKI RADOVI</t>
  </si>
  <si>
    <t>U cijenu je uključena i izrada štoka, pripreme površina i nanošenje temeljnog premaza, uključeno je završno lakiranje u boji i tonu po izboru projektanta.  Boja mora biti otporna na habanje,  a cijeli postupak i broj slojeva izveden prema uputama proizvođača boja i lakova. Boju nanositi prskanjem kompresorom. Mjere provjeriti na licu mjesta!</t>
  </si>
  <si>
    <t>U svakoj stavci stolarije, cijena obuhvaća dobavu, izradu i ugradnju.</t>
  </si>
  <si>
    <t xml:space="preserve">STOLARSKI RADOVI UKUPNO </t>
  </si>
  <si>
    <t>III. KERAMIČARSKI RADOVI</t>
  </si>
  <si>
    <t>Izvođač treba upotrijebiti materijal  koji u svemu odgovara uzorku kojeg odabere projektant/investitor.</t>
  </si>
  <si>
    <t xml:space="preserve">Prije početka radova, izvođač je dužan ustanoviti kakvoću podloge na kojoj se izvode keramičarski radovi, a ako ona nije dobra, mora o tome obavijestiti naručioca radova kako bi se podloga mogla na vrijeme popraviti i pripremiti za izvedbu keramičarskih radova..Sav prostor između pločica i zida treba biti potpuno ispunjen vezivnim materijalom. </t>
  </si>
  <si>
    <t>Podove na otvorenim površinama izvesti s dilatacijama, tako da ni u jednom smjeru razmak između njih nije veći od 3 m.</t>
  </si>
  <si>
    <t>Pločice se polažu ''fuga na fugu'' ako nije drugačije označeno. Širine fuga moraju biti na cijeloj površini jednake. Za oblaganje uglova koriste se zaobljene završne pločice ili aluminijski zaobljeni profili.</t>
  </si>
  <si>
    <t>Jedinična cijena treba sadržavati sav potreban transport do gradilišta i na gradilištu, sav potreban materijal, glavni i pomoćni pribor, sav potreban rad, pomagala kod rada, uklanjanje nečistoća nastalih tijekom rada kao i odvoz smeća (ambalaže) i zaštitu od oštećenja do predaje radova.</t>
  </si>
  <si>
    <t>Fugiranje dilatacije (reške) između keramičkog opločenja zida i poda. Za fugiranje koristiti za to namijenjen silikonski kit u boji usklađenoj s bojom mase za fugiranje. Dilataciju prethodno dobro očistiti.</t>
  </si>
  <si>
    <t xml:space="preserve">Dobava i ugradba profila od aluminija na sudaru dviju vrsta podova u istoj visini ispod vrata. </t>
  </si>
  <si>
    <t>Dobava i montaža zaobljenih aluminijskih profila za kuteve na spoju dva zida. Profil se ugrađuje prije kramičkih pločica tako da pločice sjednu na njega.</t>
  </si>
  <si>
    <t>Izrada podnožja visine 10 cm uz vanjske podove od porculanskih pločica na zidovima gdje nema zidnog opločenja materijalom istim kao i pod. Podnožje izvesti ljepljenjem (istim s kojim je lijepljen pod) ljepilom za pločice i okomite reške fugirati masom za fugiranje. Rešku između poda i podnožja popuniti trajnoelastičnom masom za fugiranje za vanjsku upotrebu. Sve se izvodi prema teh. uvjetima za izvođenje keramičarskih radova. Izvodi se samo uz žbukane površine.</t>
  </si>
  <si>
    <t xml:space="preserve">KERAMIČARSKI RADOVI UKUPNO </t>
  </si>
  <si>
    <t>IV. KAMENOREZAČKI RADOVI</t>
  </si>
  <si>
    <t xml:space="preserve">Kamenarske radove treba izvesti prema opisu u troškovniku, uputama projektanata te u skladu s postojećim propisima i standardima. Materijal za izvedbu, po boji, vrsti i obradi mora biti jednak uzorku kojeg odabere projektant. </t>
  </si>
  <si>
    <t>Kamene ploče kojima su kitom i mortom zatvorene rupice i šupljine neće biti primljen i ne smije se ugraditi, osim ako to nije ugovoreno (travertin). Izvođač prije početka radova mora provjeriti stvarne mjere naručenih radova i sve podloge na koje se postavlja kamen, te o eventualnim nedostacima pismeno obavijestiti nadzornog inženjera. Podovi se moraju nakon polaganja zaštititi što treba biti sadržano u cijeni, a zaštita će se skinuti neposredno prije završetka gradnje. Vezni materijal je cementni mort odnosno odgovarajuće ljepilo.</t>
  </si>
  <si>
    <t>Izabrani kamen atestira se na: upijanje vlage, zapreminsku specifičnu težinu, poroznost i stupanj gustoće, postojanost na mraz, habanje.
Potrebno je također izvršiti sve provjere dužina, širina i visina u naravi i ukazati nadzornom inženjeru na eventualna odstupanja od projekta, odnosno na probleme prije oblaganja,</t>
  </si>
  <si>
    <t>Nedostatke koji se prigodom predaje naručitelju utvrde na pojedinim radovima, a koji su proistekli pri radu samog izvođača ovih radova, izvođač mora stručno popraviti i dovesti u ispravno stanje u određenom roku.
U cijenu treba uključiti sav osnovni i pomoćni materijal, rastur materijala, transport do gradilišta i na gradilištu, sav rad, troškove pomoćnih konstrukcija (skele i drugo), trošak zaštite izvedenog rada i uklanajnje nečistoća nastalih tijekom rada</t>
  </si>
  <si>
    <t xml:space="preserve">  </t>
  </si>
  <si>
    <r>
      <t xml:space="preserve">Dobava i postava </t>
    </r>
    <r>
      <rPr>
        <sz val="10"/>
        <rFont val="Arial"/>
        <family val="2"/>
        <charset val="238"/>
      </rPr>
      <t>unutarnjih prozorskih klupčica</t>
    </r>
    <r>
      <rPr>
        <sz val="10"/>
        <rFont val="Arial"/>
        <family val="2"/>
      </rPr>
      <t xml:space="preserve"> od poliranog kamena. Dobava materijala, unutrašnji transport i postava u cementnom mortu debljine 3 cm, te obrada sljubnica. Ploče debljine 3 cm.</t>
    </r>
  </si>
  <si>
    <t>g)</t>
  </si>
  <si>
    <t>KAMENOREZAČKI RADOVI UKUPNO</t>
  </si>
  <si>
    <t>V. PODOPOLAGAČKI RADOVI</t>
  </si>
  <si>
    <t>OPĆI UVJETI
Sav materijal, pomoćni materijal, rad i pomoćni rad moraju u svemu odgovarati propisima, standardima, tehničkim uvjetima i pravilima dobrog zanata. Za izvedbu parketnog poda bit će upotrijebljene hrastove daščice.
Parket se lijepi na ravnu, suhu, glatku i očišćenu podlogu. Slagati treba na propisani način. Parket mora biti udaljen od zida 1-2 cm. Kutne profilirane drvene letvice 2,5/2,5 cm ili veće prema opisu, od istog drveta kao i parket, obračunavaju se zasebno.</t>
  </si>
  <si>
    <t>Dobava i ugradnja jednokomponentnog predpremaza na estrih prije postave parketa.</t>
  </si>
  <si>
    <t>Dobava i postava hrastovog parketa e (extra ) klase veličine 350 x 50 x 22. Postava se vrši na podlogu ljepljenjem pomoću ljepila na PU bazi sa niskim udjelom otapala. Način polaganja na brodski pod. U cijeni i strojno brušenje i lakiranje parketnih podova u tri sloja dvokomponentnim poliuretanskim lakom. Površina je sjajna.</t>
  </si>
  <si>
    <t>Dobava i postava sokla od hrastovog drva vel. 20-8/80 mm sa zaobljenim gornjim rubom učvrščenog na zid vijcima sa tiplama i PVC čepom. U cijeni je i troslojno lakiranje istim lakom kao i parketi.</t>
  </si>
  <si>
    <t xml:space="preserve">PODOPOLAGAČKI RADOVI UKUPNO </t>
  </si>
  <si>
    <t xml:space="preserve">OPĆI UVJETI
Soboslikarsko ličilački radovi se izvode na betonskim i žbukanim  površinama kao i na površinama zidova od gipskartonskih ploča.
Rad mora biti izveden stručno, prema opisu u stavkama troškovnika s čistim nekvarenim materijalima koji moraju odgovarati hrvatskim normama. 
Na odvojenim površinama se ne smiju poznavati tragovi kista, ne smije biti mrlja, a ton mora biti ujednačen. Sastavi tonova moraju biti oštri i ravni ukoliko stavkkom troškovnika nije navedeno drugačije.Obojena površina se ne smije ljuštiti ni otirati.
Izvođač je dužan prije radova pregledati površine koje će biti bojane ili ličene,i ukazati na eventualne nedostatke (vlažnost površina isl.). Radove ostalih obrtnika je dužan od zaprljanja i oštećenja zaštititi prekrivanjem .Izvođač je dužan predložiti i napraviti uzorke i zatražiti odobrenje projektanta.jer bez toga ne smije otpočeti s radovima. </t>
  </si>
  <si>
    <t>Ukoliko opis neke stavke troškovnika nije potpun i točan ili dovoljno jasan, izvođač ga je dužan prije davanja ponude dopuniti.
Jediničnim cijenama je obuhvaćeno:
- radnu snagu potrebnu za izvedbu označenog rada uključujući izradu i premještanje lagane skele, ljestava isl. 
-sve troškove prekrivanja i zaštite radova drugih obrtnika
-nadoknadu učinjene štete na radovima drugih obrtnika.
-odstarnjivanje prljavštine i otpadaka.
-popravak oštećenja nastalih zbog nepažnje na vlastitim i tuđim radovima</t>
  </si>
  <si>
    <t>;-dobava svog materijala, sav vanjski i unutrašnji transport do mjesta ugradbe.                                                                                                                                                       - sve potrebne predradnje: kitanje manjih oštećenja i pukotina, brušenja, čišćenja, neutraliziranje, impregniranje, višestruko gletanje disperzivnim kitom.                                                                                                                                                                                                                                           - boja za  pojedine elemente prema izboru projektanta                                                                                                                                                                             -sve radne platforme, pomične i nepomične skele do 4 m visine.</t>
  </si>
  <si>
    <t>strop</t>
  </si>
  <si>
    <t xml:space="preserve"> SOBOSLIKARSKO-LIČILAČKI RADOVI UKUPNO</t>
  </si>
  <si>
    <t>Okov mora odgovarati važećim propisima i zahtjevima iz opisa stavke. Okov je ugrađen u profile tako da su  vidljive samo šarke, kvake i rozete za pokrivanje brava. Tip kvaka i rozeta prema izboru projektanta ( nije dopustiv plastični okov ).</t>
  </si>
  <si>
    <t xml:space="preserve">Svi elementi izrađeni iz višekomornih ALU profila. Profili moraju biti provjerene kakvoće s prekinutim toplinskim mostom ( osim ako pojedinom stavkom nije drugačije naznačeno ), l klase zvučne izolacije te sa  potrebnom atestnom dokumentacijom, postojanih boja otpomih na UV zrake. </t>
  </si>
  <si>
    <t>Sve brtve moraju biti postojane na promjenu temperature,v lage i sl. Preporučuju se brtve iz visokokvalitetnih polimera 
Okov je tvornički visoke kvalitete.
Pante izvesti od aluminijskih ekstruzija, opremljenih vlaknima od sintetičkih materijala visokog koeficijenta trenja s nehrđajućim (inox) čeličnim klinovima i vijcima.</t>
  </si>
  <si>
    <t>Jedinična cijena ALU bravarije sadrži: 
- sve troškove nabave i dopreme svog potrebnog materijala odgovarajuće kvalitete; 
- sav rad u radionici sa dostavom na građevinu;  
- bravarsku montažu na  građevini;
- sve horizontalne i vertikalne transporte do mjesta ugradbe;</t>
  </si>
  <si>
    <t xml:space="preserve">_ ostakljenje vrstom stakla naznačenom u pojedinoj stavci;
- prvoklasan okov za funkcionalnu upotrebu;
- svu šteta nastala nepažnjom u radu;
- sva priručna pomagala prema propisima;
- čišćenje po završetku radova.
Komplet sa završnim letvicama, slijepim dovratnicima, montažnim materijalom i  ugradnjom. Priložiti atest u skladu sa važećim normama. 
</t>
  </si>
  <si>
    <t>Prije izrade stolarije sve mjere uzeti na licu mjesta.</t>
  </si>
  <si>
    <t>Vanjska aluminijska bravarija je tvornički zaštitno obrađena (eloksirana i lakirana u boji po RAL-u po izboru projektanta - investitora) i treba je zaštititi PE folijom do završetka svih radova na zgradi.</t>
  </si>
  <si>
    <t xml:space="preserve"> ALUMINIJSKA BRAVARIJA UKUPNO</t>
  </si>
  <si>
    <t>OPĆI UVJETI
U svakoj stavci stolarije, cijena obuhvaća dobavu, izradu i ugradnju.
U cijenu treba uzeti, sav potreban okov, brave,ključeve, kvake, štitnike i gumene odbojnike na podu i zidu (ako je potrebno). Sve po izboru projektamta.
Sve stavke i detalje izvesti prema shemi i u dogovoru s projektantom, a sve mjere i broj komada kontrolirati u naravi na gradilištu.
Boju laminata bira projektant.
Prije izrade,  izvođač je dužan izraditi radioničke nacrte svih stavki i donijeti ih na uvid projektantu objekta.  Tek nakon dobivenog odobrenja  može početi s izradom. Cijena izrade nacrta je uključena u jediničnu cijenu i ne može se iskazati odvojeno.</t>
  </si>
  <si>
    <t>Izrada, dobava i postava korita u sanitarnom čvoru izrađenog od anorganskih punila i visokokvalitetnog akrilnog polimera kao veziva (neporozan kompozit)  debljine 12mm.  Dimenzija korita je 180x50x15 cm. Boja po izboru projektanta.</t>
  </si>
  <si>
    <t xml:space="preserve">Izrada, dobava i postava pregradne stijene u sanitarnom čvoru od compact laminata debljine 13 mm koja se sastoji od fiksnog dijela i jednokrilnih zaokretnih vrata. Visina stijene je 100 cm a širina 97 cm. Stijena mora biti 20 cm podignuta od poda na pripadajućim nogama. Sav okov koji dolazi u dodir sa podom treba biti izraden od prokroma. Boja po izboru projektanta. Napomena: Mjere provjeriti na licu mjesta. </t>
  </si>
  <si>
    <t>IX.</t>
  </si>
  <si>
    <t>PLASTIČNA STOLARIJA I KOMPOZIT UKUPNO</t>
  </si>
  <si>
    <t>OPĆI UVJETI:
Metalni profili: Potkonstrukcija iz pocinčanih čeličnih profila sa štancanim otvorima za vodovodne ili električne instalacije je čvrsto postavljena. Svi učvrsni elementi kao što su vijci i čavli pocinčani su ili fosforizirani. Lim za profile debljine je od min. 0,6 mm.
Priključci: Sve priključne površine izvode se s brtvenom trakom.
Razred vatrootpornosti: Dokaz za postizanje zahtjevanih razreda vatrootpornosti za zidnu konstrukciju osigurava izvođač radova putem atesta ovlaštene institucije.</t>
  </si>
  <si>
    <t>Površina: Ako nije drugačije navedeno, površine se izrađuju do stanja koje je pogodno za bojanje ili tapeciranje, bez temeljnog premaza.
Otvori: Radovi za prilagodbu na instalacijske i ugradbene dijelove, koji su ugrađeni prije oblaganja, posebno se ne obračunava.
Prekidi rada: Prekidi rada (vrijeme čekanja) koji su posljedica instalacijskih radova ukalkulirani su u jedinične cijene.</t>
  </si>
  <si>
    <t xml:space="preserve">Skela do radne visine od 4,0 m uračunata je u jedinične cijene. Radna visina se mjeri od gornjeg ruba poda do  gornjeg ruba spuštenog stropa.  </t>
  </si>
  <si>
    <t>Sve spojeve gipskartonskih ploča sa stolarijom izvesti sa odgovarajućim završnim tipskim profilima.</t>
  </si>
  <si>
    <t xml:space="preserve">NAPOMENA:                                                                                                                                                                                                                   Svi radovi trebaju biti izvedeni prema specifikaciji proizvođača. U cijenu svake pojedine stavke uključen sav potreban materijal ploče, čelični nosači, spojni elementi, vijci, držači, kit, trake za spojeve te radna skela i izvođenje do visine 4,0 m. Prekid rada zbog postave instalacija i prilagodba zidova otvorima za instalacije posebno se ne obracunavaju.                                                                                                                                                                                                                                                                                                                                                                                                 </t>
  </si>
  <si>
    <t>X.</t>
  </si>
  <si>
    <t xml:space="preserve">UKUPNO SUHOMONTAŽNI RADOVI - SPUŠTENI STROPOVI </t>
  </si>
  <si>
    <t>Vatrogasni aparat S(P)-6 s oznakom mjesta</t>
  </si>
  <si>
    <t>Oznake iz područja zaštite na radu:</t>
  </si>
  <si>
    <t>oznake informacije za izlazni put  (evakuacija)</t>
  </si>
  <si>
    <t>XI.</t>
  </si>
  <si>
    <t>UKUPNO OPREMA</t>
  </si>
  <si>
    <t>Broj stanica / ulaza : 2 stanice / 2 ulaza (ulazi u prizemlju i na katu su na istim stranama)</t>
  </si>
  <si>
    <t>UKUPNO DIZALO</t>
  </si>
  <si>
    <t>REKAPITULACIJA OBRTNIČKI RADOVI</t>
  </si>
  <si>
    <t>BRAVARSKI RADOVI</t>
  </si>
  <si>
    <t>STOLARSKI RADOVI</t>
  </si>
  <si>
    <t>KERAMIČARSKI RADOVI</t>
  </si>
  <si>
    <t>KAMENOREZAČKI RADOVI</t>
  </si>
  <si>
    <t>PODOPOLAGAČKI RADOVI</t>
  </si>
  <si>
    <t>SOBOSLIKARSKI RADOVI</t>
  </si>
  <si>
    <t>ALUMINIJSKA BRAVARIJA</t>
  </si>
  <si>
    <t>PLASTIČNA STOLARIJA I KOMPOZIT</t>
  </si>
  <si>
    <t>SUHOMONTAŽNI RADOVI-GIPSKARTONSKI RADOVI I SPUŠTENI STROPOVI</t>
  </si>
  <si>
    <t>OPREMA</t>
  </si>
  <si>
    <t>DIZALO</t>
  </si>
  <si>
    <t>B.</t>
  </si>
  <si>
    <t>C.</t>
  </si>
  <si>
    <t>UKUPNO OKOLIŠ</t>
  </si>
  <si>
    <t>REKAPITULACIJA UKUPNO</t>
  </si>
  <si>
    <t>GRAĐEVINSKI RADOVI</t>
  </si>
  <si>
    <t>OBRTNIČKI RADOVI</t>
  </si>
  <si>
    <t>OKOLIŠ</t>
  </si>
  <si>
    <t xml:space="preserve">UKUPNO </t>
  </si>
  <si>
    <t>Opći uvjeti</t>
  </si>
  <si>
    <t>1. Ponuditelj</t>
  </si>
  <si>
    <t>2. Ponudbena dokumentacija</t>
  </si>
  <si>
    <t>Podloge za izradu ponude su:</t>
  </si>
  <si>
    <t>b) Svi trenutno važeći zakoni, pravilnici i građevinske uzance,</t>
  </si>
  <si>
    <t>c) Sve trenutno važeće HR i EN norme,</t>
  </si>
  <si>
    <t>d) Interni pravilnici mjerodavnih komunalnih tvrtki,</t>
  </si>
  <si>
    <t>e) Upute za ugradnju proizvođača, odnosno isporučitelja opreme,</t>
  </si>
  <si>
    <t>f) Odredbe o korištenju i zbrinjavanju građevinskih materijala, komponenata, itd.</t>
  </si>
  <si>
    <t>g) Zahtjevi naručitelja, ukoliko ih ima.</t>
  </si>
  <si>
    <t>3. Određivanje cijena</t>
  </si>
  <si>
    <t>3.2 Rok valjanosti ponude određuje ponuditelj,</t>
  </si>
  <si>
    <t>3.3 Ukoliko nije posebno navedeno, sve stavke troškovnika obuhvaćaju usluge u skladu s općim i posebnim  uvjetima,</t>
  </si>
  <si>
    <t>3.4 Sve jedinične cijene iz ugovornog troškovnika vrijede do ishođenja uporabne dozvole za građevinu.</t>
  </si>
  <si>
    <t>4. Ponuda</t>
  </si>
  <si>
    <t>4.1 Cijene iz ponude uključuju sve radnje potrebne za potpuno, gotovo i tehnički besprijekorno izvršenje radova i usluga. Ponuditelju se skreće pozornost da se radovi i usluge opisani u troškovniku uvijek odnose na potpuno i funkcionalno zgotovljene i izvršene radove i usluge. Ukoliko ponuditelj prilikom nuđenja ustanovi da pojedine stavke to izričito ne opisuju, primjenjuje se prethodno navedeno, te se smatra da se jedinična cijena za takve stavke odnosi i na te pomoćne radove. Ne mogu se priznati naknadni zahtjevi za povećanjem jedinične cijene, u tom smislu.</t>
  </si>
  <si>
    <t>4.2 Ponuditelj je dužan ponuditi sve stavke navedene u troškovniku, bez iznimke. Ponude s nepopunjenom jednom ili više stavki troškovnika, smatraju se nepotpunima i neće se uzeti u razmatranje.</t>
  </si>
  <si>
    <t xml:space="preserve">4.3 Troškovi ispitivanja i atestiranja, primopredaje, tehničkog pregleda, kao i pripreme dokumentacije za navedeno, u pravilu su uključeni u jedinične cijene, osim u slučaju da su navedeni u posebnim stavkama. </t>
  </si>
  <si>
    <t>4.4 Za sve dodatne i nepredviđene radove, mora se ishoditi pismena suglasnost nadzornog inženjera i investitora, prije početka izvedbe. Zahtjevu za odobrenje prilaže se ponuda s analizom cijena, koja se temelji na jediničnim cijenama iz ugovornog troškovnika i dokazima stvarnih troškova, odnosno u slučaju dodatnih radova, na jediničnim cijenama iz ugovornog troškovnika.</t>
  </si>
  <si>
    <t>4.5 Režijski sati priznaju se samo ako je nadzorni inženjer za to izdao pisani nalog. Evidencija utrošenih radnih sati mora se dostaviti na pisano odobrenje nadzornom inženjeru najkasnije 3 dana nakon izvršenja.</t>
  </si>
  <si>
    <t>4.6 Ponuditelj je dužan ponuditi sve stavke iz ovog troškovnika, bez iznimke. Ponude s neispunjenim jediničnim cijenama, kao i pogrešno izračunatim umnošcima i zbrojevima, smatraju se manjkavima i neće se uzeti u razmatranje.</t>
  </si>
  <si>
    <t>4.7 Ponuditelj nije dužan ponuditi proizvode/tipove navedene u stavkama ovog troškovnika, ali je za sve zamjenske proizvode/tipove dužan prilikom nuđenja priložiti dokaz o jednakovrijednosti. Smatra se da je jednakovrijednost zadovoljena ukoliko su ponuđenim proizvodom/tipom zadovoljeni, bez iznimke, svi traženi parametri, uz istu ili bolju kakvoću.</t>
  </si>
  <si>
    <t>4.8 Dokaz o jednakovrijednosti sastoji se od usporedne tablice proizvoda/tipova iz stavke troškovnika i zamjenskih proizvoda/tipova, atestne ili druge vjerodostojne dokumentacije kojom se potkrepljuju vrijednosti iz tablice, te od izjave ovjerene od odgovorne osobe ponuditelja, da se zamjenskim proizvodima/tipovima ne narušava potpuna ili djelomična uporabljivost građevine ili pojedinog njenog sustava. U tablici se navode parametri navedeni u stavci kao kriterij jednakovrijednosti.</t>
  </si>
  <si>
    <t>4.9 Ponuditelj je dužan dokaz o jednakovrijednosti i izjavu o nenarušavanju potpune ili djelomične uporabljivosti građevine ili pojedinog njenog sustava zamjenskim proizvodima/tipovima predati prilikom nuđenja, kao dio ponude. Ponude s ponuđenim zamjenskim proizvodima/tipovima, a bez dokaza o jednakovrijednosti, smatrat će se nevažećima.</t>
  </si>
  <si>
    <t>4.10 Ukoliko ponuditelj ne ponudi zamjenske proizvode/tipove, smatra se da je ponudio proizvode/tipove navedene u stavkama ovog troškovnika. Naknadni zahtjevi za zamjenskim proizvodima/tipovima neće se uzimati u obzir.</t>
  </si>
  <si>
    <t>5. Izvedba radova</t>
  </si>
  <si>
    <t>5.1 Izvoditi radove može samo izvođač - pravni subjekt koji je potpisao ugovor o izvedbi strojarskih radova s investitorom, na osnovi valjane i obvezujuće ponude. Izvođač radove mora izvoditi isključivo s vlastitom radnom snagom i vlastitim sredstvima za rad. U slučaju potrebe za upošljavanjem tuđe radne snage i tuđih sredstava za rad – podizvođača, izvođač je odobrenje za to dužan zatražiti od investitora pisanim putem, uz detaljno obrazloženje razloga za to, te predočenje ugovora s potencijalnim podizvođačem i njegovih kvalifikacija i referenci.</t>
  </si>
  <si>
    <t>5.2 Radovi započinju uvođenjem izvođača radova u posao od strane nadzornog inženjera za strojarske radove, te inženjera gradilišta strojarske struke kao ovlaštene osobe izvođača radova. Prilikom uvođenja izvođača radova u posao, inženjer gradilišta strojarske struke dužan je nadzornom inženjeru za strojarske radove dostaviti slijedeću dokumentaciju:</t>
  </si>
  <si>
    <t>a) Ugovor s ponudbenim troškovnikom između izvođača radova i investitora,</t>
  </si>
  <si>
    <t>b) Imenovanje inženjera gradilišta strojarske struke, s dokazom o članstvu u komori voditelja građenja strojarske struke i dokazom o stalnom zaposlenju u tvrtki izvođača,</t>
  </si>
  <si>
    <t>c) Pisanu izjavu inženjera gradilišta strojarske struke, da je pregledao svu projektnu dokumentaciju - izvedbeni strojarski projekt, te da nema primjedbi na istu, odnosno primjedbe na pregledanu projektnu dokumentaciju, ukoliko ih ima,</t>
  </si>
  <si>
    <t>d) Detaljan terminski plan izvođenja radova, s naglaskom na termine ispitivanja i atestiranja, te obvezne preglede od strane nadzornog inženjera.</t>
  </si>
  <si>
    <t>e) Građevinski dnevnik, u koji se prilikom uvođenja u posao vrši prvi upis.</t>
  </si>
  <si>
    <t>5.3 Ugraditi se može samo oprema i materijal čija je nabavka odobrena upisom u građevinski dnevnik od strane nadzornog inženjera, na zahtjev za odobrenje upisanim od strane inženjera gradilišta strojarske struke. Zahtjev za odobrenje nabavke opreme i materijala mora se pravovremeno upisati u građevinski dnevnik, kako ne bi došlo do zastoja u radovima i kašnjenja. Zahtjevu se prilaže sva potrebna dokumentacija koja se po propisima izdaje za građevinske proizvode, kao što su izjave odnosno potvrde o svojstvima, te tehnički listovi proizvođača. U slučaju nepravovremenog traženja odobrenja, odgovornost za moguće kašnjenje radova snosi izvođač.</t>
  </si>
  <si>
    <t>5.4 Ugradnja neodobrene opreme i materijala nije dopuštena, te se neće priznati prilikom obračuna, dok god izvođač ne ishodi odobrenje od nadzornog inženjera. U slučaju uskraćivanja odobrenja iz opravdanih razloga, izvođač je dužan na svoj trošak ukloniti ugrađenu, te dobaviti i ugraditi odobrenu opremu i materijal.</t>
  </si>
  <si>
    <t>5.5 Ugradnja opreme koja nakon ugradnje postaje osnovno sredstvo nekog od javnopravnih tijela, ili je njena ugradnja uvjetovana internim pravilnicima javnopravnog tijela ili uvjetima priključenja građevine, mora se izvršiti u skladu s tim uvjetima, uključivo i dobavu od traženog proizvođača te opreme.</t>
  </si>
  <si>
    <t>6. Održavanje gradilišta</t>
  </si>
  <si>
    <t>6.1 Izvođač radova dužan je osigurati uvjete za siguran rad na gradilištu. U to spadaju sve mjere zaštite na radu, kao i održavanje reda i čistoće, u što poglavito spada svakodnevno uklanjanje viška materijala i škarta s gradilišta. Sve potrebne mjere održavanja gradilišta sadržane su u jediničnim cijenama i neće se posebno plaćati.</t>
  </si>
  <si>
    <t>6.2 U slučaju neodržavanja gradilišta, odnosno nereda na gradilištu koji ometa rad drugih izvođača radova, nadzorni inženjer upisom u dnevnik mora zatražiti od izvođača radova otklanjanje smetnji u primjerenom roku. U slučaju ogluhe, nadzorni inženjer može naložiti održavanje reda i čistoće nekoj drugoj tvrtki, a trošak obračunati izvođaču strojarskih radova.</t>
  </si>
  <si>
    <t>7. Primopredaja radova</t>
  </si>
  <si>
    <t>7.1 Izvođač radova mora pismenim putem - upisom u građevinski dnevnik - zatražiti primopredaju radova. Primopredaja radova može se službeno zatražiti tek nakon što su svi radovi izvedeni do funkcionalnosti, i kao takvi odobreni i prihvaćeni od nadzornog inženjera.</t>
  </si>
  <si>
    <t>7.2 Korištenje dijela ili cijelog postrojenja od strane investitora ili korisnika prije izvršene primopredaje, ne zamjenjuje primopredaju radova.</t>
  </si>
  <si>
    <t>7.3 Djelomično plaćanje dijela izvedenih radova, ne znači ni u kom slučaju njihovu primopredaju. Dapače, završna isplata za izvedene radove i usluge može se uvjetovati uspješnom primopredajom.</t>
  </si>
  <si>
    <t>8 Skladištenje, transport, voda i energija</t>
  </si>
  <si>
    <t>8.1 Izvođaču radova odobrava se skladištenje alata, materijala i opreme na gradilištu, u za to predviđenim ili prilagođenim prostorima. Izvođač radova dužan je takve prostore prirediti i prilagoditi za skladištenje svoje opreme i alata, te je odgovoran za opremu i materijal u svom priručnom skladištu. Uskladištena, ali neugrađena oprema i materijal ne mogu se priznati u obračunu izvedenih radova.</t>
  </si>
  <si>
    <t>8.2 Svi troškovi transporta alata, materijala i opreme do gradilišta, te po gradilištu do mjesta ugradnje, obuhvaćeni su u jediničnim cijenama i ne mogu se posebno obračunavati.</t>
  </si>
  <si>
    <t>8.3 Ukoliko u troškovniku nije drukčije navedeno, sav trošak vode, odvodnje i energije potrebne za izvedbu radova, sadržan je u jediničnim cijenama, te iz tih troškova ne mogu proizaći nikakvi naknadni zahtjevi izvođača radova za novčanom naknadom.</t>
  </si>
  <si>
    <t xml:space="preserve">Posebni uvjeti </t>
  </si>
  <si>
    <t>Potrebno je u poravilu ugrađivati proizvode i opremu koji su usklađeni s EU direktivama. U opisima troškovničkih stavki, iz razloga pojednostavljivanja, izostavljaju se riječi i izrazi poput dobave, isporuke, zamjene, ugradnje, montaže, uključivo sitan potrošni i montažni materijal, dizalice, skele, oprema i alati, i sl.</t>
  </si>
  <si>
    <t>Sve gore navedeno je uvijek sadržano u stavkama troškovnika, osim ako nije izričito i nedvosmisleno posebno navedeno.</t>
  </si>
  <si>
    <t>Ukoliko se traži samo dio pojedinih usluga ili radova, poput samo dobave ili samo ugradnje, to je u opisima takvih stavki izričito navedeno.</t>
  </si>
  <si>
    <t>Ako se ne daje nikakav poseban naputak uz stavku troškovnika, podrazumijeva se izvedba svake opisane stavke kao krajnje stručno, i u skladu sa svim važećim propisima izvedenog dijela postrojenja ili opreme, do potpune funkcionalnosti.</t>
  </si>
  <si>
    <t>Vrijede odredbe trenutno važećeg Zakona o javnoj nabavi.</t>
  </si>
  <si>
    <t>1. Općenito</t>
  </si>
  <si>
    <t>Odredbe ovih posebnih tehničkih uvjeta odnose se jednako kako na ugradnju, tako i na dobavu.</t>
  </si>
  <si>
    <t>Sve dalje navedene usluge i radovi, ukoliko nisu posebno navedeni u stavkama troškovnika, uključeni su u jedinične cijene, a ako su nevedeni u zasebnim stavkama, moraju se zasebno ponuditi:</t>
  </si>
  <si>
    <t>a) izvedba, odnosno koordinacija izvedbe svih pripremnih radova,</t>
  </si>
  <si>
    <t>b) sitni i pričvrsni materijal, kao i ostali nužan pribor potreban za izvedbu, odnosno kasniju funkciju postrojenja,</t>
  </si>
  <si>
    <t>c) izrada prodora, proboja i utora u zidovima, uključivo određivanje položaja i ucrtavanje na licu mjesta,</t>
  </si>
  <si>
    <t>d) provjera na licu mjesta planiranih položaja prodora i proboja,</t>
  </si>
  <si>
    <t>e) briga o pravovremenoj izvedbi radova, sukladno terminskom planu.</t>
  </si>
  <si>
    <t>2. Radionički nacrti</t>
  </si>
  <si>
    <t>Izrada kompletnih radioničkih nacrta za cijeli opseg radova. Za izračun cijena potrebno je obuhvatiti i inženjerske usluge kao i crtanje, te troškove umnažanja nacrta. Radionički nacrti se crtaju u jednom od priznatih CAD programa,  te se predaju nadzornom inženjeru na provjeru i odobrenje, najmanje 2 tjedna prije početka izvedbe predmetnih radova. Izvođač radova svoje radioničke nacrte mora uskladiti s ostalim strukama koje sudjeluju u gradnji. Osim toga, svi radionički nacrti prilažu se dokumentaciji za tehnički pregled.</t>
  </si>
  <si>
    <t>Za izradu montažnih i radioničkih nacrta, može se kao podloga koristiti nacrt iz izvedbenog projekta.  Montažni nacrti uključuju tlocrte i sve potrebne presjeke, najmanje u mjerilu 1:50. Pregledni nacrti i planovi trasa mogu se umanjiti u dogovoru s nadzornim inženjerom, na mjerilo 1:100 ili veće.</t>
  </si>
  <si>
    <t>3. Terminski plan</t>
  </si>
  <si>
    <t>Izvođač je dužan prije uvođenja u posao izraditi detaljan terminski plan. Također, odgovoran je za pridržavanje zadanih termina izvedbe, te za koordinaciju s drugim izvođačima ako ih ima, te podizvođačima. Dužan je pravovremeno dostavljati svu potrebnu dokumentaciju i po odobrenju vršiti nabavku opreme i materijala, ne dovodeći sebe i druge u kašnjenje.</t>
  </si>
  <si>
    <t>4. Obračun radova</t>
  </si>
  <si>
    <t>Izvođač radova dužan je najmanje jednom mjesečno, ali i češće ako je tako ugovorom definirano, vršiti izmjeru te obračunati izvršene radove u skladu s ugovornim troškovnikom. Obračun se vrši na listu građevinske knjige, izradom dokaznice mjera i unosom mjesečnih, odnosno kumulativnih količina, po stavkama.  Dokaznica mjera je u pravilu izometrijski nacrt instalacije s kotiranim promjerima i duljinama cjevovoda, te ostale opreme.</t>
  </si>
  <si>
    <t>Ukoliko nije već ranije predana nadzornom inženjeru, građevinskoj knjizi prilaže se i sva ostala dokumentacija koja se odnosi na radove i materijkale u obračunu (atesti, certifikati i sl.).</t>
  </si>
  <si>
    <t>Nadzorni inženjer kontrolira i ovjerava valjanu građevinsku knjigu. Ukoliko bilo koji od listova građevinske knjige ne sadrži dokaznice mjera, ili se obračunava materijal i oprema čija dobava nije pisanim putem odobrena od strane nadzornog inženjera, ili nema u prilogu gore navedenu dokumentaciju, ili nije ovjeren od straneinženjera gradilišta strojarske struke, građevinska knjiga nije valjana.</t>
  </si>
  <si>
    <t>5. Puštanje u pogon i primopredaja</t>
  </si>
  <si>
    <t>Izvođač je odgovoran za puštanje u pogon i funkcionalnu probu postrojenja, uključujući i one za pojedine dijelove postrojenja. Funkcionalna proba mora se provesti prije puštanja u pogon. Ispitivanja se bilježe i rezultati zapisuju u zapisnik.</t>
  </si>
  <si>
    <t>Službena primopredaja mora se zatražiti od izvođača, najmanje 2 tjedna unaprijed.</t>
  </si>
  <si>
    <t>Sve trošakove za slučaj potrebe za ponavljanjem primopredaje snosi izvođač.</t>
  </si>
  <si>
    <t>6. Koordinacija s ostalim sudionicima u gradnji</t>
  </si>
  <si>
    <t xml:space="preserve">Izvođač je dužan koordinirati svoj rad s ostalim sudionicima u izgradnji tako da osigura neometani radni  proces za sebe i ostale sudionike, uključivo sveukupnu funkciju i zajamčeno poštivanje rokova. </t>
  </si>
  <si>
    <t>Broj</t>
  </si>
  <si>
    <t>Opis</t>
  </si>
  <si>
    <t>Mjera</t>
  </si>
  <si>
    <t>Pripremni radovi</t>
  </si>
  <si>
    <t>01.</t>
  </si>
  <si>
    <t>Uvođenje u posao, otvaranje građevinskog dnevnika prvim upisom, dostava Rješenja o imenovanju za inženjera gradilišta odgovarajuće struke, te dokaza o ovlaštenju.</t>
  </si>
  <si>
    <t>paušal</t>
  </si>
  <si>
    <t>02.</t>
  </si>
  <si>
    <t>Pregled projektne dokumentacije i gradilišta, upoznavanje s projektom i gradilištem, dostava pisanih primjedbi na projektnu dokumentaciju, ili Izjave izvođača da nema primjedbi na projektnu dokumentaciju po kojoj izvodi radove.</t>
  </si>
  <si>
    <t>03.</t>
  </si>
  <si>
    <t>Ukupno pripremni radovi</t>
  </si>
  <si>
    <t>Pomoćni radovi</t>
  </si>
  <si>
    <t>komplet</t>
  </si>
  <si>
    <t>Zid od opeke i sl.</t>
  </si>
  <si>
    <t>m</t>
  </si>
  <si>
    <t>04.</t>
  </si>
  <si>
    <t>05.</t>
  </si>
  <si>
    <t>06.</t>
  </si>
  <si>
    <t>DN 50</t>
  </si>
  <si>
    <t>07.</t>
  </si>
  <si>
    <t>08.</t>
  </si>
  <si>
    <t>Građevinska pripomoć pri krpanju i završnoj zidarskoj obradi usjeka u zidu. Navedeno: materijal zida i dimenzije usjeka.</t>
  </si>
  <si>
    <t>Ukupno pomoćni radovi</t>
  </si>
  <si>
    <t>Sanitarna vodoopskrba</t>
  </si>
  <si>
    <t>Pocinčane, čelične, navojne cijevi, prema HRN EN 10255. Cijevi su prikladne za izvedbu instalacija vodovoda ili komprimiranog zraka. Točnu svrhu namjene cijevi treba odrediti iz projekta. Ukoliko nije drugačije navedeno, način spajanja i brtvljenja cijevi bira izvoditelj. Spojevi moraju odgovarati normama i izvesti se prema uputama proizvođača. Svi troškovi izvedbe spojeva, odnosno brtvi, uračunati su u jediničnu cijenu cijevi. Sva potrebna ispitivanja cjevovoda, kao što su tlačne probe i ostalo, opisana su u tehničkim propisima i normama, te obuhvaćena jediničnom cijenom i neće se posebno obračunavati.</t>
  </si>
  <si>
    <t>Polaganje cijevi pod strop i uza zid.</t>
  </si>
  <si>
    <t>Spajanje cijevi navojnim spojem.</t>
  </si>
  <si>
    <t>Stavka uključuje i sav ovjesni pribor, uključivo cijevne obujmice s gumenim umetkom za zvučnu i/ili toplinsku izolaciju.</t>
  </si>
  <si>
    <t>DN 15</t>
  </si>
  <si>
    <t>DN 20</t>
  </si>
  <si>
    <t>DN 25</t>
  </si>
  <si>
    <t>Cijevni luk, pod svim kutovima.</t>
  </si>
  <si>
    <t>Račve, pod svim kutovima.</t>
  </si>
  <si>
    <t>h)</t>
  </si>
  <si>
    <t>i)</t>
  </si>
  <si>
    <t>Redukcije, veća dimenzija.</t>
  </si>
  <si>
    <t>j)</t>
  </si>
  <si>
    <t>k)</t>
  </si>
  <si>
    <t>Ukupno sanitarna vodoopskrba</t>
  </si>
  <si>
    <t>Sanitarna odvodnja</t>
  </si>
  <si>
    <t>Kanalizacione cijevi od polipropilena (PP), prema DIN 8078. Dvoslojno odnosno troslojno, pojačane polipropilenske (PP) - kanalizacione cijevi, bez dodatka halogena i olovna prema normi, s oblikovanim kolčakom i brtvom. Ispitivanja propuštanja za kanalizacijske vodove provode se u čitavom sustavu cijevi, kao i sukladno napretku gradnje u segmentima (prije zatvaranja podžbukno položenih kanalizacijskih vodova) što je uzeto u obzir u jediničnim cijenama. Rezultati ispitivanja se unose u zapisnik.</t>
  </si>
  <si>
    <t>Spajanje cijevi utičnim spojem s prstenastom, gumenom brtvom.</t>
  </si>
  <si>
    <t>ø50×3,0</t>
  </si>
  <si>
    <t>ø110×4,3</t>
  </si>
  <si>
    <t>l)</t>
  </si>
  <si>
    <t>m)</t>
  </si>
  <si>
    <t>n)</t>
  </si>
  <si>
    <t>Podni slivnik za ugradnju u zatvorene prostore, s prirubnicom s brtvom, podesiv po visini, priključak nasadni i uvarni, sa sifonom. Navedeno: materijal izrade, veličina rešetke, priključak.</t>
  </si>
  <si>
    <t>Materijal izrade rešetke: kromirani čelični lim</t>
  </si>
  <si>
    <t>Materijal izrade: polipropilen PP</t>
  </si>
  <si>
    <t>Priključak dolje.</t>
  </si>
  <si>
    <t>Ukupno sanitarna odvodnja</t>
  </si>
  <si>
    <t>Sanitarni uređaji</t>
  </si>
  <si>
    <t>Original ili jednakovrijedno: Prema odabiru naručitelja.</t>
  </si>
  <si>
    <t>Kutni zaporni ventil za priključak sanitarnih uređaja, kućište dvodjelno od bakrene legure, niklovano, samobrtveno vreteno, brtveni elementi od teflona ili jedankovrijednih materijala.</t>
  </si>
  <si>
    <t>Uključivo niklovanu rozetu i gumeno armirano crijevo s navojnim priključcima 3/8".</t>
  </si>
  <si>
    <t>Sifon za umivaonik NO 32, s brtvama, namjestivom uronskom cijevi i rozetom. Navedeno: materijal izrade.</t>
  </si>
  <si>
    <t>Materijal izrade: PVC</t>
  </si>
  <si>
    <t>Držač sapuna prema izboru naručitelja. Navedeno: materijal izrade i mjesto ugradnje.</t>
  </si>
  <si>
    <t>Materijal izrade: sanitarna keramika.</t>
  </si>
  <si>
    <t>Mjesto ugradnje: zid.</t>
  </si>
  <si>
    <t>Sanitarno ogledalo, s rupama i ukrasnim čepovima, ili okvirom, prema izboru naručitelja. Navedeno: veličina ogledala.</t>
  </si>
  <si>
    <t>Polica za ugradnju ispod sanitarnog ogledala, prema izboru naručitelja. Navedeno: materijal izrade i duljina police.</t>
  </si>
  <si>
    <t>l[mm]= 600</t>
  </si>
  <si>
    <t>09.</t>
  </si>
  <si>
    <t>10.</t>
  </si>
  <si>
    <t>Slavina, kućište dvodjelno od bakrene legure, niklovano, samobrtveno vreteno, brtveni elementi od teflona ili jedankovrijednih materijala, s ručicom. Ugradbena dužina: prema normi.</t>
  </si>
  <si>
    <t>Uključivo niklovanu rozetu.</t>
  </si>
  <si>
    <t>Za priključak na tlačnu cijev tople vode.</t>
  </si>
  <si>
    <t>11.</t>
  </si>
  <si>
    <t>12.</t>
  </si>
  <si>
    <t>a×b×c[mm]= 1600x400</t>
  </si>
  <si>
    <t>13.</t>
  </si>
  <si>
    <t>Nosač papirnatih ručnika u roli, prema izboru naručitelja. Navedeno: materijal izrade i mjesto ugradnje.</t>
  </si>
  <si>
    <t>Zahodska školjka s vodenim zaporom, izrađena od bijele fajanse, sa svim potrebnim dijelovima za učvršćenje i priključak na odvodnju, prema uputama proizvođača. Navedeno: veličina školjke, vrsta izljeva.</t>
  </si>
  <si>
    <t>Izljev stražnji.</t>
  </si>
  <si>
    <t>Stojeća izvedba.</t>
  </si>
  <si>
    <t>a×b×c[mm]= 650x350</t>
  </si>
  <si>
    <t>Zahodski vodokotlić, izrađen od polimernih materijala, najmanje zapremine 6 litara, s ventilom mehanizmom za aktiviranje i zatvaranje ventila, uključivo spojna cijev. Navedeno: vrsta vodokotlića, mjesto ugradnje.</t>
  </si>
  <si>
    <t>Vodokotlić niskomontažni.</t>
  </si>
  <si>
    <t>Daska s poklopcem za zahodsku školjku, uključivo osovine i vijci. Svojim dimenzijama u potpunosti odgovara isporučenoj zahodskoj školjci. Navedeno materijal izrade.</t>
  </si>
  <si>
    <t>Nosač toaletnog papira u roli, prema izboru naručitelja. Navedeno: materijal izrade i  mjesto ugradnje.</t>
  </si>
  <si>
    <t>Četka za čišćenje zahoda, prema izboru naručitelja. Navedeno: materijal izrade.</t>
  </si>
  <si>
    <t>Ukupno sanitarni uređaji</t>
  </si>
  <si>
    <t>Protupožarna vodoopskrba</t>
  </si>
  <si>
    <t>Polaganje cijevi u usjeke u zidu i ploči.</t>
  </si>
  <si>
    <t>Stavka uključuje sve fazonske i spojne komade.</t>
  </si>
  <si>
    <t>Hidrantski ormarić prema normi, za nazidnu ili podžbuknu ugradnju, popunjen s kutnim ventilom sa vatrogasnom spojkom NO50, trevira crijevom NO50 duljine 20 m, te vatrogasnom mlaznicom promjera usnaca 6 mm, vratašcima s oznakom "H" i bravicom. Visina ugradnje ventila: 1,50 m od gotovog poda.Navedeno: mjesto i način ugradnje, materijal izrade, dimenzije ormarića.</t>
  </si>
  <si>
    <t>Materijal izrade: nehrđajući čelični lim, sa staklenim vratašcima od mutnog stakla.</t>
  </si>
  <si>
    <t>Ugradnja podžbukna.</t>
  </si>
  <si>
    <t>a×b×c[mm]= 500x500x150</t>
  </si>
  <si>
    <t>Ukupno protupožarna vodoopskrba</t>
  </si>
  <si>
    <t>Završni radovi</t>
  </si>
  <si>
    <t>Ispiranje i dezinfekcija cjevovoda sanitarne vode od strane ovlaštene ustanove. Izrada zapisnika o dezinfekciji i izdavanje atesta.</t>
  </si>
  <si>
    <t>Ispitivanje na čvrstoću i nepropusnost cjevovoda sanitarne vodooskrbe tlakom vode 1,5x radni tlak, min. 10 bar. Izrada zapisnika o ispitivanju i izdavanje atesta.</t>
  </si>
  <si>
    <t>Ispitivanje na prohodnost i nepropusnost cjevovoda sanitarne odvodnje od strane ovlaštene ustanove. Izrada zapisnika o ispitivanju i izdavanje atesta.</t>
  </si>
  <si>
    <t>Uzorkovanje i mikrobiološko ispitivanje sanitarne vode na građevini od strane ovlaštene ustanove. Izrada zapisnika o ispitivanju i izdavanje atesta.</t>
  </si>
  <si>
    <t>Ukupno završni radovi</t>
  </si>
  <si>
    <t>Pregled po poglavljima</t>
  </si>
  <si>
    <t>DN 32</t>
  </si>
  <si>
    <t>-</t>
  </si>
  <si>
    <t>REKAPITULACIJA UKUPNO:</t>
  </si>
  <si>
    <t>GRAĐEVINSKI I OBRTNIČKI RADOVI</t>
  </si>
  <si>
    <t>SUSTAV VODOOPSKRBE I ODVODNJE</t>
  </si>
  <si>
    <t>ELEKTROTEHNIČKI RADOVI</t>
  </si>
  <si>
    <t>1.</t>
  </si>
  <si>
    <t>2.</t>
  </si>
  <si>
    <t>Demontaža svih vodovodnih i elektro instalacija na području predmetne građevinske čestice. Sav neiskoristivi materijal odvesti u reciklažno dvorište.</t>
  </si>
  <si>
    <t>4.</t>
  </si>
  <si>
    <t>Strojno skidanje sloja asfaltne površine postojećeg košarkaškog i malonogometnog igrališta te odvoz iskopanog materijala na gradsku deponiju.</t>
  </si>
  <si>
    <t>5.</t>
  </si>
  <si>
    <t>Demontaža svih sprava sa postojećeg dječjeg igrališta te deponiranje za ponovnu ugradnju</t>
  </si>
  <si>
    <t xml:space="preserve"> 3.</t>
  </si>
  <si>
    <t>Strojno uklanjanje postojeće prizemne zgrade skupa sa temeljima kao i ogradnih zidova od betona odnosno blokova.  U cijeni uklanjanja je rušenje, utovar  i odvoz na gradski deponij.</t>
  </si>
  <si>
    <t>Demontaža i odvoz na reciklažno dvorište svih metalnih ograda na postojećim sportskim terenima i dječijem igralištu.</t>
  </si>
  <si>
    <t>6.</t>
  </si>
  <si>
    <t>Uklanjanje postojećih stabala kao i ostalog raslinja te utovar i odvoz na gradsku deponiju</t>
  </si>
  <si>
    <t>3.</t>
  </si>
  <si>
    <t>Iskolčenje predmetne građevine sa elementima okoliša sukladno Glavnom projektu. Rad obuhvaća   sva geodetska mjerenja kojima se podaci sa projekta prenose na teren, osiguranje  osi iskolčenja, obnavljanje  i održavanje  iskolčenih oznaka za vrijeme građenja, odnosno do predaje radova Investitoru</t>
  </si>
  <si>
    <t>kpl.</t>
  </si>
  <si>
    <t>Dobava i planiranje terena  kamenim materijalom na koti dna  trakastih temelja zgrade  na  -2,10  to podrazumjeva u manjem dijelu  strojni iskop a u većem dijelu nasipavanje  te zbijanje do određenog modula stišljivosti ( 80 MPa) kamenog materijala.  Nabijanje vršiti u slojevima do 25 cm sa potrebnim  vlaženjem ,rahljenjem i sušenjem. Rad se mjeri i obračunava u m3  stvarno iskopanog materijala u sraslom stanju , utovar, prijevoz  te uređivanje pokosa rastresitog materijala i planiranje  iskopanih susjednih površina. U stavku je uključeno i odlaganje iskopanog materijala na privremenu gradilišnu deponiju udaljenu do 50 m. Stavka obuhvaća i potrebna ispitivanja i kontrolu kakvoće tako pripremljenog  temeljnog tla. Neupotrebljivi višak iskopanog materijala odvesti na gradski deponij.</t>
  </si>
  <si>
    <t xml:space="preserve">Dobava i planiranje nasipa od kamenog materijala između nadtemeljnih zidova  do koti    -0,90  a to podrazumjeva nasipavanje  te zbijanje do određenog modula stišljivosti ( 80 MPa) kamenog materijala.  Nabijanje vršiti u slojevima do 25 cm sa potrebnim  vlaženjem ,rahljenjem i sušenjem. Stavka obuhvaća i potrebna ispitivanja i kontrolu kakvoće tako pripremljenog  temeljnog tla. </t>
  </si>
  <si>
    <t xml:space="preserve">Dobava i planiranje  kamenog materijala za uređenje terena oko zgrade na predmetnoj parceli do kote -0,40 što podrazumjeva nasipavanje  te zbijanje do određenog modula stišljivosti ( 80 MPa) kamenog materijala.  </t>
  </si>
  <si>
    <t xml:space="preserve">Dobava i planiranje  kvalitetne zemlje za planiranje terena oko zgrade na predmetnoj parceli što podrazumjeva nasipavanje kvalitetne  zemlje za sadnju drveća odnosnu detaljnu hortikulturnu obradu finalno zaravnatog terena prema projektu.  </t>
  </si>
  <si>
    <t>Dobava i ugradnja betona za izradu podložnog sloja ispod temeljnih traka (na pripremljenoj izniveliranoj podlozi) od betona tlačne čvrstoče C12/15, debljine 5-10 cm. Jedinična cijena obuhvaća sve potrebne aktivnosti (montaža i demontaža četverostrane odnosno dvostrane oplate, niveliranje oplate na potrebnu visinu, dobava i ugradnja te njega ugrađenog betona.</t>
  </si>
  <si>
    <t>armatura</t>
  </si>
  <si>
    <t>7.</t>
  </si>
  <si>
    <t>8.</t>
  </si>
  <si>
    <t>9.</t>
  </si>
  <si>
    <t xml:space="preserve">Izrada AB estriha d= 5cm na određenim podovima prizemlja i kata. Estrih adekvatno dilatirati od zidova te ugraditi mrežu Q 131 ili armirati propilenskim mikrovlaknima. U cijenu uključeni rad i materijal. </t>
  </si>
  <si>
    <t>Žbukanje unutrašnjih zidova (gruba i fino) sa cementno-vapnenom ukupne debljine do1+0,5 cm na ab zidovima i stropovima. Žbuka mora imati tlačnu čvrstoču min. 5 N/mm2. Prije nanošenja grube žbuke sve površine moraju biti obrađene cementnim špricom (1-3 dana ranije) te dovoljno nakvašene. Stavka obuhvaća: dobavu i motažu potrebne pomoćne skele, izradu dobavu i nanošenje svih slojeva žbuke, rabiciranje spojeva na podlozi različitih materijala. Stavka uključuje sav potreban rad i materijal.</t>
  </si>
  <si>
    <t>Montaža i demontaža  cijevne skele za potrebe izrade fasade, zidanja, žbukanja  i ostala montaže. Skelu treba montirati sukladno odredbama pozitivnih propisa. To podrazumjeva postavu zaštitnog materijala kako bi se dobila  adekvatna zaštita od vjetra sunca.</t>
  </si>
  <si>
    <t>Grubi i fino čišćenje prostora predmetne građevine nakon završetka građevinskih  radova  kao i nakon završetka svih radova kao priprema za primopredaju Investitoru.  Napomena: Višekratna čišćenja i odvoz otpadnog  materijala u tijeku izvođenja građevinsko-obrtničkih radova ulaze u jedinične cijene pojedinih radova.</t>
  </si>
  <si>
    <t>TERMOIZOLATERSKI RADOVI</t>
  </si>
  <si>
    <t>Dobava i izrada toplinske izolacije podzemnog dijela zgrade od stiropora XPS  d=10 cm tlačne čvrstoče min 200kPa.  Nadzemni dio podnožja izvodi se isto od XPS debljine 10 cm  visine 50 cm od završne površine okolnog terena. Stavka obuhvaća  i postavu zaštitne PE folije debljine 0,2 mm sa preklopom 10 cm, te sve ostalo  potrebno za funkcionalnu izvedbu. U cijenu uračunati vrijednost svog osnovnog i pomoćnog materijala i rada.</t>
  </si>
  <si>
    <t>Dobava i izrada toplinske i zvučne izolacije poda kata od stiropora XPS  d=5 cm ( min. tlačna čvrstoča 100 kPa).  Ispod sloja termoizolacije postaviti PE foliju. Stavka uključuje dobavu i postavu trokutastih kutnika (holkera) od XPS a. U jediničnu cijenu uključena je i zaštita  PE folije  debljine 0,2 mm sa preklopom min. 10 cm, te sve ostalo potrebno za funkcionalnu izvedbu.</t>
  </si>
  <si>
    <t>Dobava materijala i ugradnja  svih potrebnih slojeva i elemenata za izvedbu ekstezivnog "zelenog krova" . To podrazumjeva 6 slojeva i to gledajući odozdo  od površine betona za pad: razdjelna folija, zaštitno mehanički i toplinski očvrstnutog platna od polistera i polipropilena, panela za drenažu i akumulaciju, filterska tkanina, supstrat i niskorastuće trajnice (vegetacija). Stavka obuhvaća sve potrebne žlijebove, kontrolna okna, pokrov za odvode, razne kutne elemente . Kompletan "zeleni krov izvest  isključivo po uputama proizvođača.</t>
  </si>
  <si>
    <t xml:space="preserve">UKUPNO TERMOIZOLATERSKI RADOVI </t>
  </si>
  <si>
    <t>Dobava i postava PE folije- sintetičke membrane na bazi polietilena deblj. 0,15 mm. Membrana se polaže na podlogu i spaja samoljepljivom trakom na bazi butil-gume sa preklopom od mi, 8 cm. Periferno se membrana ljepi za zid trakom. Sloj parne brane  potrebno je dići do visine gotovog poda . Sav potreban rad i materijal uračunat u jediničnu cijenu.</t>
  </si>
  <si>
    <t>Dobava i ugradba parne brane ravnog krova od sintetičke membrane na bazi propilena d=0,15 mm . Membrana se polaže na pripremljenu podlogu i spaja samoljepljivom trakom na bazi butil-gume sa preklopom od min, 8 cm. Periferno se membrana ljiepi za atiku ili zid trakom. Sloj parne brane  potrebno je izvesti do visine toplinske izolacije. Ljepljenje uračunato u stavku. U cijenu uračunato sve potrebno za funkcionalnu izvedbu.</t>
  </si>
  <si>
    <t>Izrada toplinske  izolacije  zidova koja se postavlja sa vanjske strane zida. Sustav koji koristimo kao toplinsku izolaciju  je  "ETICS" sustav s mineralnom vunom. Sastoji se od sloja ljepila, ploča od mineralne vune d=10 cm,  dva sloja ljepila sa staklenom mrežicom uključivo sve potrebne dodatne elemente: pričvrsnice, kutne profile, rubni aluminijski koritasti profil (sokl-profil).  i sl. EPS (XPS) ploče se na podlogu pričvršćuju ljepilom najmanje 50% površine i dodatno mehanički s odgovarajućim pričvrsnicama s tiplima i tanjurastom perforiranom glavom promjera 50 mm, u količini od dvije pričvrsnice po metru kvadratnom zida. Površina mora biti armirana prikladnom mrežicom i kutnom mrežicom za sve bridove, kao i postavljanje dijagonalnih traka na kuteve otvora. Izolaciju je potrebno postaviti i preko parapetnih zidova ravnog krova (atike) kako bi se spriječio prodor vlage u unutrašnjost zgrade i spriječili toplinski mostovi, te na zidove natkrivene terase sa istočne i zapadne strane iz istog razloga. Izvedba sustava mora biti u skladu s uputama proizvođača sustava. U cijenu uračunati sav potreban materijal i rad do potpune gotovosti. NAPOMENA: U POVRŠINU VANJSKE OVOJNICE NISU URAČUNATI OTVORI VEĆI OD 3 m2.</t>
  </si>
  <si>
    <t>Izvedba toplinske izolacije "špaleta" otvora većih od 3m2. U cijenu uračunat sav potreban materijal za izvedbu toplinske izolacije. Obračun po m1.</t>
  </si>
  <si>
    <t>Izrada i montaža  ograde vanjskog stubišta visine  90 cm. Ograda se izvodi od čeličnih pocinčanih profila. Spoj vertikala i konstrukcije vrši se preko pločice 80x80x10 mm koja je učvršćena pocinčanim vijcima u pod (zid) odnosno u bočnu stranicu gazišta.  U manjem dijelu trokrakog stubišta je potrebno izvesti samo rukohvat.  Stavka uključuje sav potreban rad i materijal kao i pomoćnu skelu za montažu. Ograda je  definirana u Pravilniku o osiguranju pristupačnosti građevinama osobama s invaliditetom i smanjene pokretljivosti (NN 78/13)  a dimenzije i geometrija je definirana projektom.</t>
  </si>
  <si>
    <t>Za sve stolarske radove mora se upotrijebiti potpuno zdravo i dovoljno osušeno drvo koje odgovara uvjetima važećih normi za rezanu građu I. kvalitetu I. i II. klase, te vrsti prema opisu u troškovniku.
Za elemente koji dolaze lakirani bezbojnim lakom mora se upotrijebiti drvo pravilnog rasta, bez čvorova i mrlja. Elementi koji će biti obojeni neprozirnim premazom i nisu izloženi vanjskom uplivu mogu biti pokrpani na oštećenim mjestima i na mjestima ispalih čvorova pomoću tutkala i usađenih drvenih komada koji moraju biti iste gustoće i u istom smjeru s godovima krpljenog komada.
Kvaliteta materijala iskrojenih elemenata mora odgovarati uvjetima hrvatskih normi</t>
  </si>
  <si>
    <t>Jednokrilna klizna puna glatka vrata. Oznaka UV3 (80x200).  U stavku uključena završna obrada, sav pričvrsni i spojni materijal.</t>
  </si>
  <si>
    <t xml:space="preserve">Dobava, dostava i postavljanje zidnih keramičkih pločica za opločenje sanitarnih prostorija. Keramičke gres pločicama dimenzije 30x30 cm i debljine 10 mm površinske mat obrade u nijansi i po izboru Projektanta. Pločice  moraju biti otporne na habanje i imati faktor protuliznosti  min R9, otpornosti na upijanje vode  max. 0,5%. Pločice moraju imati certifikat na navedena svojstva. Postava se vrši "fuga na fugu" sa izvedbom potrebnih dilatacijskih spojeva asve ostalo po uputsvu proizvođača odnosno nadzornog inženjera. Stavka obuhvaća elastično ljepilo na bazi  cementa kao i potrebno fugiranje uz polimerni dodatak. Podloga na koju se  nanosi ljepilo mora biti stara min 21 dan. Stavka ukključuje sav rad, materijal i adekvatni alat.  </t>
  </si>
  <si>
    <t>Dobava, dostava i postavljanje  keramičkih pločica za opločenje podova vanjskih površina. Keramičke gres pločicama dimenzije 30x30 cm i debljine 10 mm površinske mat obrade u nijansi i po izboru Projektanta. Pločice  moraju biti otporne na habanje i imati faktor protuliznosti  min R11, otpornosti na upijanje vode  max. 0,5%  te biti otporne na smrzavanje. Pločice moraju imati certifikat na navedena svojstva. Postava se vrši "fuga na fugu" sa izvedbom potrebnih dilatacijskih spojeva asve ostalo po uputsvu proizvođača odnosno nadzornog inženjera. Stavka obuhvaća elastično ljepilo na bazi  cementa kao i potrebno fugiranje uz polimerni dodatak. Podloga na koju se  nanosi ljepilo mora biti stara min 21 dan. Stavka ukključuje sav rad, materijal i adekvatni alat.</t>
  </si>
  <si>
    <t>podne protuklizne  vanjske pločice</t>
  </si>
  <si>
    <t>sokl visine 10 cm</t>
  </si>
  <si>
    <t xml:space="preserve">Opločenje vanjskih podnih površina porculanskim (kameniština) protukliznim podnim pločicama 1. klase, veličine i boje po izboru projektanta. Pločice se polažu u odgovarajuće fleksibilno ljepilo za vanjsku upotrebu izvedbom sljubnica na sljubnicu, način postave u dogovoru sa projektantom. Nakon postave, sljubnice popuniti masom za fugiranje za vanjsku upotrebu, koju, u skladu s izborom pločica, odabere projektant. Sve se izvodi prema teh. uvjetima za izvođenje keramičarskih radova.   </t>
  </si>
  <si>
    <t>Dobava materijala i popločenje vanjskih stuba ulaznog podesta protukliznim pločicama od kamenštine ("porculana") iste vrste kao pod. Pločice se polažu u provjereno fleksibilno ljepilo na gotovu podlogu. Pločice za gazišta su posebno profilirane za ovu namjenu, a čela se oblažu standardnim pločicama iste boje. U cijeni stavke je i fugiranje odgovarajućom masom za fugiranje.  Izrada sokla stepenice u cijeni stavke.</t>
  </si>
  <si>
    <t>Dobava i ugradnja aluminijskih tipskih profila na spoju čela i gazišta/poda. Izvodi se prije oblaganja poda.</t>
  </si>
  <si>
    <t xml:space="preserve">Dobava i ugradba potrebnog materijala od epoksidnog morta za uzradu zaobljenog  spoja poda i zida (holker sokla) radijusa r=5 cm. Stavkom je obuhvaćeno sve potrebno za funkcionalnu izvedbu. </t>
  </si>
  <si>
    <t>Gletanje  grubo i fino ožbukanih unutrašnjih zidova te zidova i stropova od gips kartonskih ploča glet masom, sa svim potrebnim predradnjama. Glet masu koristiti prema uputama proizvođača .</t>
  </si>
  <si>
    <t>Bojenje unutrašnjih zidova i stropova disperzivnim bojama sa svim potrebnim predradnjama. Stavka obuhvaća: 
-premaz disperzivnom impregnacijom prema uputi proizvođača 
- popravljanje disperzivnim kitom u završnom tonu  
- dva premaza valjkom ili četkom  
Visina prostorije do 4 m. Boju izabrati prema uputama projektanta.</t>
  </si>
  <si>
    <t>Ugradnju aluminijske stolarije izvesti na način:
- spoj stolarije i zida (međuprostor) treba održati suhim,
- prozor treba pozicionirati na pravilnu liniju izoterme,
- naročito s unutarnje strane treba spriječiti protok vodene pare u izolaciju vodo i paronepropusnost iznutra       prema međuprostoru,
- s vanjske strane treba sprječiti ulazak tekuće vode ili proboj kiše vodonepropusnost izvana prema međuprostoru,
- osigurati nesmetani izlazak vodene pare iz međuprostora u atmosferu paropropusnost iz međuprostora prema van.</t>
  </si>
  <si>
    <t xml:space="preserve">Dobava i ugradnja vanjski vrata, prozora i stijena .  Svi navedeni otvori izvode se od aluminijskih profila sprekinutim termičkim mostom, plastificirani u RAL paleti po izboru projektanta. Brtvljenje između krila i dovratnika izvesti trostrukim brtvama . Sve vanjske otvore ostakliti toplinsko izolacionim staklima (troslojno staklo 6+16+4+16+6) te odgovarajućim certifikatima dokazati da je maksimalan prolaz topline manji od zakonski propisanog (0,6 W/m2K).  Ugraditi kvalitetan okov od istog proizvođača. Okov sadrži : bravu s kvakom, dvije spojnice sa kugličnim ležajem, cilindar s tri ključa , rozete za cilindar i kvaku.  Svi prozori moraju biti opremljeni Al roletom sa potrebnim  mehanizmom. Ostali potreban okov uvjetuje svaka pojedina stavka aluminijske stolarije prema prema svojoj specifičnosti. Ugradnja svih vanjskih  stavki obuhvaća elemente spajanja i brtvljenja između dovratnika i krila, pokrovne završne letve, potreban okov, izradu svih radioničkih nacrta i detalja ovjerenih od  strane projektanta te sve ostalo potrebno za potpunu funkcionalnosti. NAPOMENA: SVE MJERE UZETI NA GRADILIŠTU    </t>
  </si>
  <si>
    <t>jednokrilna  ulazna vrata sa doprozornikom i nadsvjetlom (VV2) 93+87/215+35 cm</t>
  </si>
  <si>
    <t>jednokrilna ulazna vrata sa nadsvjetlom (VV3) 93x(205+35) cm</t>
  </si>
  <si>
    <t>dvokrilna ulazna vrata  (VV4)195x(215+35) cm</t>
  </si>
  <si>
    <t>četverokrilna ulazna stijena sa fiksnim doprozornicima i nadsvjetlom (VV5) 420x(210+40) cm</t>
  </si>
  <si>
    <t>dvokrilni prozor sa roletnom (VP1) 140x140) cm</t>
  </si>
  <si>
    <t>jednokrilni prozor sa roletnom (VP2) 60x60 cm</t>
  </si>
  <si>
    <t>prozorska stijena sa fiksnim i otklopnim poljima (VP3) 200x300 cm bez žaluzina (zaštite od sunca)</t>
  </si>
  <si>
    <t>prozorska stijena sa fiksnim i otklopnim poljima (VP3) 200x300 cm sa žaluzinom (zaštitom od sunca)</t>
  </si>
  <si>
    <t>IX.SUHOMONTAŽNI RADOVI-GIPSKARTONSKI RADOVI I SPUŠTENI STROPOVI</t>
  </si>
  <si>
    <t xml:space="preserve">       C. OKOLIŠ</t>
  </si>
  <si>
    <t>OBRTNIČKI RADOVI UKUPNO</t>
  </si>
  <si>
    <t>GRAĐEVINSKI RADOVI UKUPNO</t>
  </si>
  <si>
    <t xml:space="preserve">Strojni iskop za temelj ogradnih i dvorišnih niskih zidova   prema susjednim građevinskim česticama i oko igrališta. </t>
  </si>
  <si>
    <t>Tip platforme : za vanjsku ugradnju</t>
  </si>
  <si>
    <t>Nazivna  nosivost : 400 kg</t>
  </si>
  <si>
    <t>Nazivna brzina vožnje : v = 0,15 m/s</t>
  </si>
  <si>
    <t>Visina dizanja : H = 4,0 m</t>
  </si>
  <si>
    <t>Pogonsko postrojenje : električni reduktorski motor, snage do 1,0 kW</t>
  </si>
  <si>
    <t xml:space="preserve">Dobava i ugradnja podizne platforme za osobe sa invaliditetom svijetle dimenzije 110x140 cm. Platforma se sastoji od nosive čelične konstrukcije završno prekrivene specijalnom protukliznom plastikom. Bočna stranica sa upravljačkom kutijom završno obojana antikorozivnom bojom. Pogonsko postrojenje sastoji se od asihronog motora sa reduktorom i lančanicama koji su preko pogonskih lanaca povezani sa podiznim platoom. Postrojenje je opremljeno i sa uređajem za ručno spuštanje u slučaju nestanka struje. Vozno okno je izvedeno  kao eloksirana aluminijska konstrukcija.Vrata voznog okna su jednokrilna zaokretna i ostakljena sigurnosnim staklom </t>
  </si>
  <si>
    <t>Električni priključak: 230 V, 50 Hz/10A</t>
  </si>
  <si>
    <t>Sve tehničke pojedinosti koje nisu navedene u ovoj stavci definirane su u Glavnom projektu (Mapa 7)</t>
  </si>
  <si>
    <t xml:space="preserve">UKUPNO ARMIRANOBETONSKI RADOVI </t>
  </si>
  <si>
    <t>V</t>
  </si>
  <si>
    <t>VI. HIDROIZOLATERSKI RADOVI</t>
  </si>
  <si>
    <t xml:space="preserve">Izrada "betona u padu"  tlačne čvrstoće C12/15 na ab ploči iznad prizemlja i kata (na ravnim krovovima) debljine 10-15 cm.  U cijenu je uključena dobava, prijevoz, ugradba i njega svježeg betona kao i potrebna armaturna mreža Q 131 ili propilenska mikrovlakna </t>
  </si>
  <si>
    <t>Izrada pregradnih zidova  blok opekom debljine 12 cm u produžnom mortu prema normi HRN EN 998-2:2003 , 998-2:2003, zahtjevane tlačne čvrstoće min 5 N/mm2 . Stavka podrazumjeva dobavu istovar i ugradnju blok opeke, izradu morta te dopremu do mjesta ugradnje, izradu svih potrebnih skela do 4 m visine te sve ostale potrebne aktivnosti za kvalitetnu izvedbu zidova. Obvezno ugraditi profila za ojačanje žbuke na uglovima i rubovima zidova ("L" profili i sl.) te rabiciranje svih spojeva različitih materijala, kao i spojeva sa montažnim elementima.  U cijenu uračunati izradu potrebnih ukrutnih horizontalnih serklaža  i nadvoja nad vratima betonom C25/30 u dvostranoj oplati sa armiranjem prema statičkom proračunu.  Uračunat sav rad i materijal.</t>
  </si>
  <si>
    <t>Dobava i ugradnja profila od inox materijala za izvedbu pragova u podu debljine  min. 2 mm. Pragovi se postavljaju u visini podne ploče na prijelazu različitih podova i visinskih razlika. U jediničnoj cijeni uključen je sav potreban rad i materijal za funkcionalnu izvedbu.</t>
  </si>
  <si>
    <t>Izrada cementnog estriha debljine min. 5-6 cm odnosno prema uputama proizvođača podnog grijanja za prostorije u kojimaje isto planirano. Estrih  se izvodi cementnim mortom kvalitete C25/30  armiranim armaturnom mrežom Q 131 ili propilenskim vlaknima sa finalno ravnom zaribanom površinom. Polaže se  na ploče elastificiranog polistirena preko kojih se polaže PE folija ( TI i PE folija obračunavaju se posebno). U sanitarijama  se estrih izvodi  sa padovima prema  planiranim podnim sifonima.  Priprema i ugradnja estriha  vršiti sa profesionalnim alatom  (tzv. "helikopteri") i kvalificiranim majstorima.  Na mjestima različitih podnih obloga i uz obod prema zidovima izvesti dilatacijske fuge od 10 mm. U jediničnu cijenu uključen sav potreban rad i materijal.</t>
  </si>
  <si>
    <t>Izrada vertikalne i horizontalne hidroizolacije temeljne trake odnosno nadtemeljnog zida.
Hidroizolacija se nanosi AB zid.
• jedan hladni bitumenski premaz 
•  HREN 13969,13707- visoko fleksibilna topelastomerna polimerbitumenska hidroizolacijska trakaza zavarivanje, s uloškom od staklene
tkanine cca 200 g/m2 kategorije 5, zavarena potpuno na uzdužnim i poprečnim preklopima min 10 cm i po grundiranoj vertikalnoj površini.
Utrošak trake 1,15 m’/m2.
Dobava materijala i izvedba.Obračun se
vrši po m2 izoliranih površina. Na mjestima prodora, pregiba, uvala i sl. izvesti ojačanje dodatnim slojem trake iste kvalitete.
Traka se uzdiže 60 cm iznad linije planiranog terena uz zgradu.Nakon pripasavanja praga stolarije potrebno je izraditi spoj vertiklane hidroizolacije i praga stolarije s kompatibilnom
samoljepljivom trakom (uračunato u cijenu).
U cijenu uključena i dobava zaštitne
čepičaste trake koja se postavlja na XPS.</t>
  </si>
  <si>
    <t>Dobava i izrada hidroizolacije na zidovima kuhinje, sanitarnih čvorova te svih ostalih prostorija na kojima se izvodi obloga od keramičkih pločica . Hidroizolacija se izvodi od dvokomponentnog elastičnog hidroizolacijskog materijala na bazi polimer cementa. Ugradnja materijala se vrši u dva sloja   do ukupne debljine 3-4 mm. U slučaju većih deformacija u prvi sloj je potrebno ugraditi polipropilensku mrežicu za armiranje. Sve spojeve zidova i ploča  izvesti sa dodatnim ojačanjem (PP mrežica  sa PVC ojačanjem za veće pomake). Potrošnja  cca 2,0 kg/m2. Podloga mora biti suha ,homogena i čvrsta. ako je potrebno nanjeti pogodni primer. Svi prodori cijevi kroz hidroizolaciju brtve se specijalnom hidroizolacijskom masom. Jedinična cijena obuhvaća sav potreban rad i materijal.</t>
  </si>
  <si>
    <t xml:space="preserve">Nabava, dostava i izrada hidroizolacije poda  prizemlja, kata te ravnog krova. Izolaciju izvesti na opranu i očišćenu podlogu. Hidroizolacija se izvodi u dva sloja. Prvi sloj  izolacijske trake sa uloškom od staklene tkanine (200 gr/m2) zavarena potpuno na preklopima i oko 20 cm uz preklope po grundiranoj površini, služi kao sloj za odvajanje i prvi hidroizolacijski sloj. Uz rubne dijelove  zavarena cca 30 cm. Utrošak trake 1,15 m1/m2. Drugi sloj je visokofleksibilna  elastomerna polimerbitumenska hidroizolacijska traka za zavarivanje sa uloškom od od staklene tkanine (200 gr/m2) zavarena potpuno na uzdužnim i poprečnim preklopima min. 10 cm i po donjoj traci i uz sve detalje i završetke. Stavka podrazumjeva dvostruko premazivanje  svih površina hladnim bitumenskim premazima. U cijenu uračunati vrijednosti svog osnovnog i pomoćnog materijala i rada. </t>
  </si>
  <si>
    <t xml:space="preserve">Izrada i montaža vanjske ograde rampe visine  90 cm. Sastoji se od dva paralelna šuplja inox profila ∅ 40mm ( rukohvati ) koji su na krajevima spojeni lukom ( isti profil ) koji se učvrćuju preko vertikalnih nosača, s kojima su povezani preko trnova ∅ 20mm (bočno), od šupljih profila ∅ 40mm u konstrukciju i trećeg ( najniži ) paralelnog reda koji služi kao ispuna i prekida se na vertikalama. Spoj vertikala i konstrukcije vrši se preko pločice 80x80x10 mm koja je učvršćena inox vijcima u pod. Ograda je  definirana u Pravilniku o osiguranju pristupačnosti građevinama osobama s invaliditetom i smanjene pokretljivosti (NN 78/13) </t>
  </si>
  <si>
    <t xml:space="preserve">Dobava i ugradnja okomitih ljestava od pocinčanih profila. Ljestve služe za pristup na ravni krov iznad II etaže  za  pristup instalacijama  u   slučaju održavanja ili popravaka. Nabava,  izrada  i montaža  okomitih  zidnih  ljestvi   sa  leđobranom.  Ljestve  se  izvode  sukladno važećim propisima odnosno   radioničkom nacrtu.   U  jediničnu  cijenu  stavke  je  uračunat sav  materijal  i  radovi  potrebni  za  funkcionalnu izvedbu.  </t>
  </si>
  <si>
    <t>Jednokrilna zaokretna puna glatka vrata sa nadsvjetlom . Oznaka UV1 93x(205+35). Krilo vrata se mora moći otvoriti za 180°. U stavku uključena završna obrada, sav pričvrsni i spojni materijal.</t>
  </si>
  <si>
    <t>Jednokrilna zaokretna puna glatka vrata sa nadsvjetlom . Oznaka UV1 83x(205+35). Krilo vrata se mora moći otvoriti za 180°. U stavku uključena završna obrada, sav pričvrsni i spojni materijal.</t>
  </si>
  <si>
    <t>Jednokrilna zaokretna puna glatka vrata sa nadsvjetlom . Oznaka UV6 110x(205+35). Krilo vrata se mora moći otvoriti za 180°. U stavku uključena završna obrada, sav pričvrsni i spojni materijal.</t>
  </si>
  <si>
    <t>Jednokrilna zaokretna puna glatka vrata sa nadsvjetlom . Oznaka UV5 103x(205+35). Krilo vrata se mora moći otvoriti za 180°. U stavku uključena završna obrada, sav pričvrsni i spojni materijal.</t>
  </si>
  <si>
    <t>Jednokrilna zaokretna puna glatka vrata sa nadsvjetlom . Oznaka UV7 103x(205+35). Krilo vrata se mora moći otvoriti za 180°. U stavku uključena završna obrada, sav pričvrsni i spojni materijal.</t>
  </si>
  <si>
    <t>dvokrilna ulazna vrata sa nadsvjetlom (VV1)195x215</t>
  </si>
  <si>
    <t xml:space="preserve">Dobava betona klase tlačne čvrstoče C30/37 te  izvedba armirano-betonskih nadtemeljnih zidova  debljine 20 cm.  Nadtemeljni zidovi se armiraju prema statičkom proračunu te se ugrađuju ankeri za izvedbu ab ploče iznad njih. U cijenu uračunata nabava, prijevoz, ugradnja i njega svježeg betona te montaža i demontaža potrebne dvostrana odnosno četverostrane oplata. Stavka obuhvaća i izradu svih planiranih prodora u nadtemeljnim zidovima prema projektu . Utrošak armature za temelje iznosi oko 80 kg po m3. </t>
  </si>
  <si>
    <t xml:space="preserve">Dobava betona klase tlačne čvrstoče C30/37 te  izvedba armirano-betonskih  zidova visine 60 cm iznad ravnih krovova (svjetlarnici i nadozidovi) debljine 20 cm.   Zidovi se armiraju prema statičkom proračunu. U cijenu uračunata nabava, prijevoz, ugradnja i njega svježeg betona te montaža i demontaža potrebne dvostrana odnosno četverostrane oplata. Stavka obuhvaća i izradu svih planiranih  prodora u zidovima  atike prema projektu . Utrošak armature za temelje iznosi oko 80 kg po m3. </t>
  </si>
  <si>
    <t xml:space="preserve"> uz al stavku  VP1</t>
  </si>
  <si>
    <t xml:space="preserve"> uz al stavku  VP2</t>
  </si>
  <si>
    <t xml:space="preserve"> uz al stavku  VP3 i VP4</t>
  </si>
  <si>
    <t>Nabava, dostava i postavljanje dekorativne, elastične bešavne podne obloge na bazi poliuretanskih smola debljine 6 mm koji mora zadovoljiti slijedeće  zahtjeve: vodonepropusnost, udobnost, protukliznost lako održavanje, UV stabilnost i amortizaciju udarne buke. Nijanse boje poda su različite i ovisne su o namjeni prostorije u kojoj se postavlja a izbor dogovoriti sa projektantom. Kod odabira tehnologije  treba uzeti u obzir brzinu i kvalitetu ugradnje. Stavka obuhvaća i pripremu podloge po uputama proizvođača i to do potrebne prionjivosti podne obloge za podlogu (vlačna čvrstoča min. 1,5 N/mm2. Eventualnu korekciju visine  izvršiti reparaturnim mortom na bazi epoxidnih smola i punila od kvarcnog pijeska tlačne čvrstoće 80 N/mm2 odnosno savojne čvrstoče 40 N/mm2. Proizvod mora zadovoljiti slijedeće zahtjeve: DIN EN 13813SR-B1, 5-AR1-IR4 klasa gorivosti Bfl-s1. Niska emisija štetnih  tvari prema AgBB smjernicama. Poboljšana apsorcija udarne buke (19 dB. Premošćivanje pukotina (1mm). U jediničnoj cijeni uključeno je sve potrebno za funkcionalnu izvedbu.</t>
  </si>
  <si>
    <t xml:space="preserve">Izrada, dobava i postava fiksne pregradne stijene u sanitarnom čvoru od compact laminata debljine 13 mm. Visina stijene je 100 cm a širina 151 cm. Stijena mora biti 20 cm podignuta od poda na pripadajućim nogama. Sav okov koji dolazi u dodir sa podom treba biti izraden od prokroma. Boja po izboru projektanta. Napomena: Mjere provjeriti na licu mjesta.  </t>
  </si>
  <si>
    <t xml:space="preserve">BRAVARSKI, LIMARSKI I MONTAŽERSKI RADOVI UKUPNO </t>
  </si>
  <si>
    <t>Razni sitni radovi oko prodora gromobrana, nosača pojedinih uređaja i sl. sa potrebnim materijalom. U cijenu uključena mehanička spajala i potkonstrukcija od metalnih profila prema uputama proizvođača.</t>
  </si>
  <si>
    <t>Betoniranje ogradnih i dvorišnih zidova te zidova stubišta i rampa klasom betona C 30/37 u potrebnoj oplati, armirane mrežom Q-335</t>
  </si>
  <si>
    <t>Betoniranje  temelja pojedinačnih temelja samaca klasom betona C 30/37 u potrebnoj oplati, armirane potrebnom armaturom za različita igrala na dječjem igralištu. Dimenzije , položaj i oblik izvesti po uputama proizvođača pojedinog igrala.</t>
  </si>
  <si>
    <t xml:space="preserve">Dobava materijala i izrade  žičane ograde  dijela dvorišta koja se sastoji od čeličnih plastificiranih šupljih profila i žičane pletene plastificirane mreže. Ograda zelene boje, visine 1m od ogradnog zida. </t>
  </si>
  <si>
    <t>tampon</t>
  </si>
  <si>
    <t>Betoniranje trakastog temelja ogradnih zidova te zidova stubišta i rampa klasom betona C 30/37 u potrebnoj oplati. Stavka obuhvaća niveliranje i nabijanje dna iskopa sa tamponom u sloju do 15 cm prije ugradbe betona.</t>
  </si>
  <si>
    <t>Izrada habajućeg sloja (lako i vrlo lako prometno opterećenje) AC 16 surf 50/70 AG4 M4, debljine 6,0 cm.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</si>
  <si>
    <t xml:space="preserve"> Dobava i postava popločenja vanjskih podnih trga betonskim opločnicima debljine 8 cm sa protukliznom površinskom obradom. Ploče se postavljaju na nosivi sloj drobljenog kamenog materijala predviđen stv 4.1. ovog troškovnika. Na tako pripremljeni nosivi sloj obavezno postaviti Getextil. Opločnici se postavljaju  u sloj pjeska ili kamene sitneži debljine 3-6 cm. Opločnici se postavljaju sa minimalnom fugom. Fuge se naknadno zapunjavaju pijeskom. Ugrađeni opločnik mora biti otporan na smrzavanje. Stavka podrazumjeva sav potreban materijal i rad.</t>
  </si>
  <si>
    <t>Dobava i sadnja sadnica stabala te sijanje trave na površine predviđena projektom. Stavkom je obuhvaćena i njega posađenog odnosno posijanog biljnog materijala do 6 mjeseci (zaljevanje, prihrana, košnja i sl.)</t>
  </si>
  <si>
    <t>travnate površine</t>
  </si>
  <si>
    <t>sadnice stabala</t>
  </si>
  <si>
    <t>sadnice živice</t>
  </si>
  <si>
    <t>a) Troškovnik, uključujući opće i tehničke uvjete, kao i projekt sa svim nacrtima,</t>
  </si>
  <si>
    <t>3.1 Jedinične cijene određuju se na temelju opisa troškovničkih stavki, uzimajući u obzir opće i tehničke uvjete, te projekt. Prije nuđenja, ponuditelj je pozvan upoznati se s lokalnim uvjetima koji vladaju na budućem gradilištu. Nepoznavanje lokalnih uvjeta ne daje ponuditelju nikakvo pravo za naknadno povećanje cijene i dodatne zahtjeve.</t>
  </si>
  <si>
    <t>Uz gore navedene opće uvjete, u nastavku su navedeni posebni tehnički uvjeti ponude. Sljedeći posebni tehnički uvjeti primjenjuju se jednako na sve struke koje sudjeluju u izvedbi vodoinstalaterskih radova.</t>
  </si>
  <si>
    <t>Izrada i dostava detaljnog terminskog plana izvođenja vodoinstalaterskih radova, ovjerenog od inženjera gradilišta odgovarajuće struke.</t>
  </si>
  <si>
    <t>Građevinska pripomoć u izradi usjeka u zidu, za ugradnju cijevi. Navedeno: materijal zida i dimenzije prodora.</t>
  </si>
  <si>
    <t>Zid od betona, opeke i sl.</t>
  </si>
  <si>
    <t>usjeci</t>
  </si>
  <si>
    <t>m'</t>
  </si>
  <si>
    <t>Stavka uključuje i sav ovjesni i spojni pribor, uključivo cijevne obujmice s gumenim umetkom za zvučnu i/ili toplinsku izolaciju.</t>
  </si>
  <si>
    <t>DN 10</t>
  </si>
  <si>
    <t>ø75×3,0</t>
  </si>
  <si>
    <t>ø160×4,9</t>
  </si>
  <si>
    <t xml:space="preserve">Izrada nadzemnog hidranta te spoja na postojeću cijev, DN80. </t>
  </si>
  <si>
    <t>Ponuditelj za izvedbu vodoinstalaterskih radova na građevini može biti samo pravni subjekt registriran za tu djelatnost, koji između ostalog zadovoljava sve uvjete iz trenutno važećeg Zakona o poslovima i djelatnostima prostornog uređenja i gradnje.</t>
  </si>
  <si>
    <r>
      <t>Cijena [</t>
    </r>
    <r>
      <rPr>
        <sz val="10"/>
        <rFont val="Arial"/>
        <family val="2"/>
        <charset val="238"/>
      </rPr>
      <t>€</t>
    </r>
    <r>
      <rPr>
        <b/>
        <i/>
        <sz val="10"/>
        <rFont val="Arial"/>
        <family val="2"/>
        <charset val="238"/>
      </rPr>
      <t>]</t>
    </r>
  </si>
  <si>
    <r>
      <t>Ukupno [</t>
    </r>
    <r>
      <rPr>
        <sz val="10"/>
        <rFont val="Arial"/>
        <family val="2"/>
        <charset val="238"/>
      </rPr>
      <t>€</t>
    </r>
    <r>
      <rPr>
        <b/>
        <i/>
        <sz val="10"/>
        <rFont val="Arial"/>
        <family val="2"/>
        <charset val="238"/>
      </rPr>
      <t>]</t>
    </r>
  </si>
  <si>
    <t>Cijena [€]</t>
  </si>
  <si>
    <t>Ukupno [€]</t>
  </si>
  <si>
    <t>Izrada posteljice od mješanih materijala završnog sloja nasipa, ujednačene nosivosti, s grubim i finim planiranjem, eventualnom sanacijom pojedinih manjih površina slabijeg materijala i zbijanjem do tražene zbijenosti, modul stišlivosti mjeren kružnom pločom f30 cm iznosi &gt;40 MN/m2.  uz potrebno vlaženje ili sušenje, sve prema projektu.</t>
  </si>
  <si>
    <r>
      <t>Minimalna temperatura potrebna za obavljanje parketarskih radova je +10  C</t>
    </r>
    <r>
      <rPr>
        <sz val="10"/>
        <rFont val="Arial"/>
        <family val="2"/>
        <charset val="238"/>
      </rPr>
      <t>°</t>
    </r>
    <r>
      <rPr>
        <sz val="10"/>
        <rFont val="Arial"/>
        <charset val="238"/>
      </rPr>
      <t>.
Završne plohe parketa moraju biti potpuno ravne, vodoravne, bez pukotina i vidljivog ljepila na mjestima sastavljanja, Parketi moraju dobro prijanjati za podlogu i ne smiju škripati. Parket se mora strojno izbrusiti. Finoća brušenja određuje se prema određenoj konačnoj obradi gornje površine. Završni sloj treba biti potpuno ravan i gladak, bez primjetnih mjehurića i tragova kista.</t>
    </r>
  </si>
  <si>
    <t>Stolarija se mora okovati u radionici, a vanjski okov pažljivo postaviti nakon montaže. 
Izvođač stolarskih radova je dužan predložiti projektantu uzorke okova.
Okov mora odgovarati uvjetima normi.
Svi dijelovi stolarskih elemenata koji su izloženi atmosferskim utjecajima izrađuju se od borovine, a ostali iz jelovine ukoliko to stavkom troškovnika nije određeno drugačije.U svakoj stavci stolarije, cijena obuhvaća dobavu, izradu i ugradnju.
Zaštita temeljnim premazima s potrebnim predradnjama je uključena u cijenu ukoliko u samoj stavci nije navedeno drugačije.
U cijenu treba uzeti sav potreban okov, brave, ključeve, kvake i gumene odbojnike na podu i zidu (potrebno). Sve po izboru projektanta.</t>
  </si>
  <si>
    <t>Dobava i ugradnja svijetlosne kupole za ravni krov  dim. 120/120 cm (građevinski otvor) odnosno 100x100 cm ( svijetli otvor), izrađen od bijelog PVC kućišta visine 15 cm  (ispunjen izolacijskom pjenom), ostakljen, dvostruko energetsko sigurnosno staklo (unutarnje laminirano staklo) i zaštićeno transparentnom / mliječnom akrilnom / polikarbonatnom kupolom. Prozor je otklopni, elektrificirani (sva električna oprema za upravljanje uključena u proizvod). Upravlja se putem bežičnog zidnog prekidača (radio frekvencija). Uključen senzor za kišu . Priključak na 220 V. Toplinska prohodnost: za prozor s kupolom U = 0,80 W/m2K.</t>
  </si>
  <si>
    <t xml:space="preserve">ako drugačije ne piše u pojedinoj stavci. U cijenu svake pojedine stavke uračunato:                                                                                                                -sav prijevoz iskopanog materijala, ili materijala dobivenog od rušenja i demontaža, na gradsku deponiju udaljenu do 10 km. Posebni se odvoz materijala ne obračunava.                                                                                                                                                                                                                        -dobava i ugradnja svog potrebnog materijala, sav unutrašnji i vanjski transport,                                                                                                                       -sve potrebne skele, podupiranja, razupiranja, osiguranje iskopa i susjednih objekata (dubine ili visine 3,6 m)                                                                                                                                                 </t>
  </si>
  <si>
    <t xml:space="preserve">Izvođač je dužan o svom trošku izvesti radove na uređenju i pripremiti teren na mjestu građevine i gradilišta u cjelini,  rušenje i skidanje različitih građevina, ili ostataka građevina, kao što su: temelji, potporni zidovi, instalacije vodovoda, kanalizacije i elektrike.
Izvođač je dužan na svom trošku projektirati, izvoditi i financirati sve pripremne radove koji obuhvaćaju:
- pristupi do gradilišta i putevi unutar gradilišta
- osiguranje opskrbe električnom energijom i vodom
- potrebna privremena stabilna postrojenja na gradilištu, pruge za dizalice, pumpe, postrojenja za proizvodnju betona
- skladišta i radionice
- prostorije za smještaj i rad poslovodstva
- prostorije za ljude, sanitarne blokove, garderobe i blagovaonice
- ograde oko gradilišta, vrata i osvjetljenja gradilišta radi sigurnosti
NAPOMENA:
Svi pripremni radovi moraju se projektirati u suglasnosti s odgovarajućim tehničkim propisima. S podsredstvom obračunskog faktora ili prodajne satnice uključuju se u cijenu glavnih radova.
Sva rušenja treba obaviti pažljivo tako tako da se ne oštete dijelovi objekta čije rušenje nije predviđeno.
Jedinične cijene obuhvaćaju sav rad kao i odvoz otpada na gradsku deponiju ,                                                                                                                          </t>
  </si>
  <si>
    <t xml:space="preserve">OPĆI UVJETI
Prije početka radova, izvođač mora geodetski snimiti teren i u prisustvu nadzornog inženjera odrediti relativnu visinsku kotu 0,00, iskolčiti zgradu te provjeriti da li trase postojećih instalacionih vodova na gradilištu i u blizini nisu u skladu s iskopom i radnim prostorom potrebne mehanizacije. 
Dužnost je izvođača, ukoliko sastav tla odstupa od geotehaničkog elaborata, i (ili) projekta konstrukcije, obavijesti projektanta i nadzornog inženjera.
Planiranje dna širokog iskopa i iskopa za temelje izvesti s točnošću od ±3 cm što je uključeno u jediničnu cijenu iskopa. Primanje iskopa vrši se u prisustvu nadzornog inženjera. Iskop završiti neposredno prije početka izvedbe temelja, da se ležajna ploha temelja ne bi raskvasila. Dno iskopa (temelja) se mora nalaziti na nosivom tlu bez obzira na projektiranu dubinu temeljenja. </t>
  </si>
  <si>
    <t xml:space="preserve">Dobava betona klase tlačne čvrstoče C30/37 te  izvedba armirano-betonskog stubišta prema  glavnom projektu.   Planirano ab stubište se armira prema statičkom proračunu .  U cijenu uračunata nabava, prijevoz, ugradnja i njega svježeg betona te montaža i demontaža potrebne  oplate kao i sva potrebna podupiranja oplate.  Utrošak armature za ab stubište iznosi oko 110 kg /m3. </t>
  </si>
  <si>
    <t xml:space="preserve">Dobava betona klase tlačne čvrstoče C30/37 te  izvedba armirano-betonskih greda i nadvoja prizemlja i kata dimenzija prema statičkom proračunu. Planirane ab grede prizemlja i kata se armira prema statičkom proračunu. U cijenu uračunata nabava, prijevoz, ugradnja i njega svježeg betona te montaža i demontaža potrebne  trostrane oplate kao i sva potrebna podupiranja oplate. Stavka obuhvaća i izradu svih planiranih otvora i prodora  prema projektu  . Utrošak armature za ab grede iznosi oko 110 kg/ m3. </t>
  </si>
  <si>
    <t xml:space="preserve">Dobava betona klase tlačne čvrstoče C25/30 te  izvedba armirano-betonskih  zidova kata  debljine 20 cm.   Zidovi se armiraju prema statičkom proračunu te se ugrađuju ankeri za izvedbu ab ploče iznad njih. U cijenu uračunata nabava, prijevoz, ugradnja i njega svježeg betona te montaža i demontaža potrebne dvostrana odnosno četverostrane oplata. Stavka obuhvaća i izradu svih planiranih otvora i prodora u zidovima prizemlja prema projektu . Utrošak armature za temelje iznosi oko 80 kg/ m3. </t>
  </si>
  <si>
    <t xml:space="preserve">Dobava betona klase tlačne čvrstoče C30/37 te  izvedba armirano-betonskih  zidova prizemlja  debljine 20 cm.   Zidovi se armiraju prema statičkom proračunu te se ugrađuju ankeri za izvedbu ab ploče iznad njih. U cijenu uračunata nabava, prijevoz, ugradnja i njega svježeg betona te montaža i demontaža potrebne dvostrana odnosno četverostrane oplata. Stavka obuhvaća i izradu svih planiranih otvora i prodora u zidovima prizemlja prema projektu . Utrošak armature za temelje iznosi oko 80 kg/m3. </t>
  </si>
  <si>
    <t>Dobava betona klase tlačne čvrstoče C30/37 te  izvedba armirano-betonskih ploče prizemlja  debljine 20 cm. Ploča se betonira na već pripremljenu podlogu od podložnog betona debljine 5 cm koji je izniveliran na potrebnoj koti prema projektu. Vidljiva površina mora biti adekvatno iznivelirana i zaglađena do projektirane kote.  Monolitna ab ploča prizemlja se armira prema statičkom proračunu te se ugrađuju ankeri za izvedbu ab zidova prizemlja.  U cijenu uračunata nabava, prijevoz, ugradnja i njega svježeg betona te montaža i demontaža potrebne  oplate. Stavka obuhvaća i izradu svih planiranih otvora i prodora u ploči prema projektu . Utrošak armature za temelje iznosi oko 80 kg/m3</t>
  </si>
  <si>
    <t xml:space="preserve">Izrada i montaža čelične konstrukcije vjetrobrana ulaza na katu, izrađenog od toplo cinčanih profila, međusobno povezanih varenjem odnosno vijcima. Metalna konstrukcija se sastoji od čeličnih stupova i greda povezanih sekundarnim čeličnim profilima (sekundarne grede). Stupovi su preko čeličnih pločica povezani sa betonskom konstrukcijom  ab nadozida. Stavka obuhvaća i kompletnu oblogu sigurnosnim staklom. Postava preko posebnih Al. profila. Kompletnu konstrukciju izvesti prema projektnoj dokumentaciji odnosno radioničkom nacrtu. To podrazumjeva poštivati geometriju i dimenzije profila . </t>
  </si>
  <si>
    <t xml:space="preserve">Izrada i montaža čelične konstrukcije zaštite od sunca ,dimenzije 1,8x7,9 m, izrađenog od toplo cinčanih profila, međusobno povezanih varenjem odnosno vijcima. Metalna konstrukcija se sastoji od čeličnih profila odnosno  aluminijskim lamelama .  Kompletnu konstrukciju izvesti prema projektnoj dokumentaciji odnosno radioničkom nacrtu. To podrazumjeva poštivati geometriju i dimenzije profila . </t>
  </si>
  <si>
    <t xml:space="preserve">Dobava betona klase tlačne čvrstoče C30/37 te  izvedba armirano-betonskih trakastih temelja  zgrade.  Temelji su širine 60 odnosno 80 cm i visine 50 cm. Stavka obuhvaća i temelje za ab zidove u sklopu podizne platforme.Temeljne trake se armiraju prema statičkom proračunu te se ugrađuju ankeri za izvedbu nadtemeljnih zidova. U cijenu uračunata nabava, prijevoz, ugradnja i njega svježeg betona te montaža i demontaža potrebne dvostrana odnosno četverostrane oplata. Stavka obuhvaća i izradu svih planiranih prodora u temeljima prema projektu . Utrošak armature za temelje iznosi oko 75 kg/m3. </t>
  </si>
  <si>
    <t xml:space="preserve">Dobava betona klase tlačne čvrstoče C30/37 te  izvedba armirano-betonskih ploče iznad prizemlja  debljine 20 cm. Stavka obuhvaća i ab zidove uz podiznu platformu. Vidljiva površina mora biti adekvatno iznivelirana i zaglađena do projektirane kote.  Monolitna ab ploča prizemlja se armira prema statičkom proračunu te se ugrađuju ankeri za izvedbu ab zidova kata.  U cijenu uračunata nabava, prijevoz, ugradnja i njega svježeg betona te montaža i demontaža potrebne  oplate .Stavka obuhvaća i izradu svih planiranih otvora i prodora u ploči prema projektu . Utrošak armature za ploču iznosi oko 110 kg/ m3. </t>
  </si>
  <si>
    <t xml:space="preserve">Dobava betona klase tlačne čvrstoče C30/37 te  izvedba armirano-betonskih ploče iznad kata debljine 20 cm odnosno 25 cm.  Stavka obuhvaća i ab ploču iznad podizne platforme.Vidljiva površina mora biti adekvatno iznivelirana i zaglađena do projektirane kote.  Monolitna ab ploča prizemlja se armira prema statičkom proračunu te se ugrađuju ankeri za izvedbu ab nadozidova ravnog krova.  U cijenu uračunata nabava, prijevoz, ugradnja i njega svježeg betona te montaža i demontaža potrebne  oplate. Stavka obuhvaća i izradu svih planiranih otvora i prodora u ploči prema projektu . Utrošak armature za ploču iznosi oko 110 kg/m3. </t>
  </si>
  <si>
    <t xml:space="preserve">    X.   OPREMA</t>
  </si>
  <si>
    <t xml:space="preserve">   XI.   DIZALO</t>
  </si>
  <si>
    <t xml:space="preserve">Dobava i izvedba spuštenog stropa,
gipskartonskim pločama debljine 1,25 cm
na tipskoj pocinčanoj potkonstrukciji
učvršćenoj u ab ploču. Uključivo obradu
(zatvaranje) bočnih strana, pripasivanje i
obradu oko skrivenih vodilica kliznih
vrata, karniša i/ili sl., obrada spojeva
ploča, te sve ostalo potrebno za
dovođenje stropne plohe u kompletno
dovršeno stanje spremno za grundiranje i
soboslikarsku obradu, prema tehnologiji i
uputama proizvođača. 
Visinu spuštanja odrediti u koordinaciji s
instalaterskim radovima. U slučaju da se
izvode različite visine spuštanja prije
početka ugradnje izraditi shemu
spuštenog stropa (uključeno u cijenu).    </t>
  </si>
  <si>
    <t xml:space="preserve">Izvedba antitraumatske podloge oko pojedinih sprava za igru:
Dobava, doprema i postava „in situ“ lijevane podne antitraumatske podloge koja se izvodi na AB podlozi (ploči). Nanosi se završni sloj od EPDM granulata i specialnog trajno UV stabilnog bezbojnog PU veziva (PU kao Stockmeier Stobielast S151.99  u omjeru miješanja 100:20) debljine 12-13 mm u dva sloja; boja RED(TARTAN), RAL 3016. Postava u  navedenom  sloju s jednostranim padom od 1,00 %  prema okolnom terenu  čišćenje terena nakon postave popločenja s pranjem. </t>
  </si>
  <si>
    <t xml:space="preserve"> VIII.   PLASTIČNA STOLARIJA I KOMPOZIT</t>
  </si>
  <si>
    <t xml:space="preserve">  VII.    ALUMINIJSKA BRAVARIJA</t>
  </si>
  <si>
    <t xml:space="preserve">  VI.    SOBOSLIKARSKO-LIČILAČKI RADOVI</t>
  </si>
  <si>
    <t>Izrada praga za vrata od poliranog kamena na ulazima , debljine 3 cm. Prag se polaže u cem. mort debljine 2 cm.</t>
  </si>
  <si>
    <t>Dobava, dostava i postavljanje podova  sanitarnih prostorija keramičkim gres pločicama dimenzije 30x30 cm i debljine 10 mm površinske mat obrade u nijansi i po izboru projektanta. Pločice  moraju biti otporne na habanje i imati faktor protuliznosti  min R9, otpornosti na upijanje vode  max. 0,5%. Pločice moraju imati certifikat na navedena svojstva. Postava se vrši "fuga na fugu" sa izvedbom potrebnih dilatacijskih spojeva a sve ostalo po uputsvu proizvođača odnosno nadzornog inženjera. Stavka obuhvaća elastično ljepilo na bazi  cementa kao i potrebno fugiranje uz polimerni dodatak. Podloga na koju se  nanosi ljepilo mora biti stara min 21 dan. Stavka uključuje sav rad, materijal i adekvatni alat.</t>
  </si>
  <si>
    <t>I</t>
  </si>
  <si>
    <t xml:space="preserve">   B.    OBRTNIČKI RADOVI</t>
  </si>
  <si>
    <t xml:space="preserve">  VII.   FASADERSKI RADOVI</t>
  </si>
  <si>
    <t xml:space="preserve">  IV.    ZIDARSKI RADOVI</t>
  </si>
  <si>
    <t xml:space="preserve">    I. BRAVARSKI, LIMARSKI I MONTAŽERSKI  RADOVI</t>
  </si>
  <si>
    <t>Dobava i ugradnja lima za opšav nadozida (atike),raznih okapnika te spojeva te horizontalnih i vertikalnih žljebova gdje je nužno izvesti limarski detalj . Pocinčani lim razvijene širine 55 cm i debljine 0,8 mm. U cijenu uključena mehanička spajala i potkonstrukcija od metalnihpocinčanih  profila prema uputama proizvođača.</t>
  </si>
  <si>
    <t>1. TROŠKOVNIK RADOVA</t>
  </si>
  <si>
    <t>1.1 Troškovnik instalacije jake struje</t>
  </si>
  <si>
    <t>a) Napajanje i razvod energije:</t>
  </si>
  <si>
    <t>Naziv stavke</t>
  </si>
  <si>
    <t>Jedinična cijena</t>
  </si>
  <si>
    <t>Ukupna cijena</t>
  </si>
  <si>
    <t>Demontaža postojećeg NN ormara. Stavka obuhvaća odspajanje i demontažu postojećeg ormara i njegovo zbrinjavanje na lokaciju koju odredi investitor</t>
  </si>
  <si>
    <t>Demontaža postojećeg NN stupa. Stavka obuhvaća odspajanje i demontažu postojećeg rasvjetnog stupa i njegovo zbrinjavanje na lokaciju koju odredi investitor</t>
  </si>
  <si>
    <t>Ugradnja tipskog samostojećeg kabelskog priključno mjernog ormara SSPMO opremljenog i ožičenog za ugradnju 2 trofazna dvotarifna brojila i jednog trofaznog kombi brojila (isporučuje HEP)</t>
  </si>
  <si>
    <t>Dobava i  ugradnja samostojećeg  razvodnog ormara GRO-VRT izrađenog iz dvostruko dekapiranog lima debljine 1,5mm, plastificiran, dimenzija 800x2000x400mm sa slijedećom ugrađenom opremom (točne dimenzije ormara utvrditi prema jednopolnoj shemi iz izvedbenog projekta, a prije same narudžbe istog) (kom 1):</t>
  </si>
  <si>
    <t>-odvodnik prenapona 3+N, tip 1+2 s izmjenjivim ulošcima, nazivna odvodna struja (8/20 µs) 20kA, maksimalna odvodna struja (8/20 µs) 40kA, najviši trajni napon maksimalno 280V (komplet 1)</t>
  </si>
  <si>
    <t>-tropolni automatski prekidač 250A, 690V, Ik3=25 kA, sa naponskim okidačem 220V, 50Hz. (kom 1)</t>
  </si>
  <si>
    <t>-tropolna rastavna osiguračka sklopka 200A, 690V, tropolno isklopiva (kom 1)</t>
  </si>
  <si>
    <t>-tropolna rastavna osiguračka sklopka 100A, 690V, tropolno isklopiva (kom 4)</t>
  </si>
  <si>
    <t>-visokoučinski rastalni osigurač NVO 1 125 A (kom 3)</t>
  </si>
  <si>
    <t>-visokoučinski rastalni osigurač NVO 00 63 A (kom 6)</t>
  </si>
  <si>
    <t>-visokoučinski rastalni osigurač NVO 00 35 A (kom 6)</t>
  </si>
  <si>
    <t>-minijaturni preklopni relej, svitak 24V DC, preklopni 230 V, 1A (kom 1)</t>
  </si>
  <si>
    <t>-kombinirana zaštitna sklopka (KZS sklopka) 3P+N, 40/0,03A (kom 4)</t>
  </si>
  <si>
    <t>-kombinirana zaštitna sklopka (KZS sklopka) 3P+N, 25/0,03A (kom 5)</t>
  </si>
  <si>
    <t>-automatski instalacijski prekidač karakteristike B HS 68 I 6A (kom 3)</t>
  </si>
  <si>
    <t>-automatski instalacijski prekidač karakteristike B HS 68 I 10A (kom 20)</t>
  </si>
  <si>
    <t>-automatski instalacijski prekidač karakteristike B HS 68 I 16A (kom 59)</t>
  </si>
  <si>
    <t>-automatski instalacijski prekidač karakteristike B HS 68 I 25A (kom 4)</t>
  </si>
  <si>
    <t>-automatski instalacijski prekidač karakteristike B HS 68 III 20A (kom 1)</t>
  </si>
  <si>
    <t>-automatski instalacijski prekidač karakteristike B HS 68 III 25A (kom 3)</t>
  </si>
  <si>
    <t>-luksomat sa sondom za upravljanje električnom rasvjetom okoliša  (komplet 3)</t>
  </si>
  <si>
    <t>-grebenasta sklopka sa montažom na DIN šinu za upravljanje električnom rasvjetom okoliša (kom 3)</t>
  </si>
  <si>
    <t>-transformator 220/12V ugradnja na DIN šinu (kom 1)</t>
  </si>
  <si>
    <t>-strujni mjerni transformator 400/5A, klasa 1 (kom 1)</t>
  </si>
  <si>
    <t>-tipkalo za isključenje gljiva 220V, za montažu na vrata razvodnog ormara (kom 1)</t>
  </si>
  <si>
    <t>-analogni voltmetar, skala 0-500V (kom 1)</t>
  </si>
  <si>
    <t>-analogni ampermetar, skala 0-400A (kom 1)</t>
  </si>
  <si>
    <t>-trofazna strujna sabirnica 63A, 690 V dužine 1m (kom 2)</t>
  </si>
  <si>
    <t>-nulta sabirnica 40x5 Cu (kom 1)</t>
  </si>
  <si>
    <t>-zaštitna sabirnica (kom 1)</t>
  </si>
  <si>
    <t>-sitni spojni materijal i nespicifirani materijal, pričvrsni vijci, kabelske stopice i tuljci (komplet 1)</t>
  </si>
  <si>
    <t>Dobava i n/ž ugradnja razvodnog ormara RO-STR izrađenog iz dvostruko dekapiranog lima debljine 1,5mm, plastificiran, sa slijedećom ugrađenom opremom (točne dimenzije ormara utvrditi prema jednopolnoj shemi iz izvedbenog projekta, a prije same narudžbe istog) (kom 1):</t>
  </si>
  <si>
    <t>-odvodnik prenapona 3+N, tip 2 s izmjenjivim ulošcima, nazivna odvodna struja (8/20 µs) 20kA, maksimalna odvodna struja (8/20 µs) 40kA, najviši trajni napon maksimalno 280V (komplet 1)</t>
  </si>
  <si>
    <t>-tropolni automatski prekidač 160A, 690 V, Ik3=25 kA, sa naponskim okidačem 220V, 50Hz. (kom 1)</t>
  </si>
  <si>
    <t>-kombinirana zaštitna sklopka (KZS sklopka) 3P+N, 40/0,03A (kom 1)</t>
  </si>
  <si>
    <t>-kombinirana zaštitna sklopka (KZS sklopka) 3P+N, 25/0,03A (kom 2)</t>
  </si>
  <si>
    <t>-automatski instalacijski prekidač karakteristike B HS 68 I 6A (kom 1)</t>
  </si>
  <si>
    <t>-automatski instalacijski prekidač karakteristike B HS 68 I 10A (kom 3)</t>
  </si>
  <si>
    <t>-automatski instalacijski prekidač karakteristike B HS 68 I 16A (kom 18)</t>
  </si>
  <si>
    <t>-tropolna rastavna osiguračka sklopka 100A, 690V, tropolno isklopiva (kom 1)</t>
  </si>
  <si>
    <t>-visokoučinski rastalni osigurač NVO 00 63 A (kom 3)</t>
  </si>
  <si>
    <t>-nulta sabirnica (kom 1)</t>
  </si>
  <si>
    <t>Dobava i p/ž ugradnja razvodnog ormara RO-AMB izrađenog iz samogasive plastike, metalnim vratima i slijedećom ugrađenom opremom:</t>
  </si>
  <si>
    <t>-kombinirana zaštitna sklopka (KZS sklopka) 3P+N, 25/0,03A (kom 1)</t>
  </si>
  <si>
    <t>-automatski instalacijski prekidač karakteristike B HS 68 I 10A (kom 7)</t>
  </si>
  <si>
    <t>-automatski instalacijski prekidač karakteristike B HS 68 I 16A (kom 9)</t>
  </si>
  <si>
    <t>-tropolna rastavna osiguračka sklopka 100A, 690V, tropolno isklopiva (kom 2)</t>
  </si>
  <si>
    <t>-visokoučinski rastalni osigurač NVO 00 40 A (kom 3)</t>
  </si>
  <si>
    <t>-visokoučinski rastalni osigurač NVO 00 35 A (kom 3)</t>
  </si>
  <si>
    <t>Dobava i p/ž ugradnja razvodnog ormara RO-MO izrađenog iz samogasive plastike, metalnim vratima i slijedećom ugrađenom opremom:</t>
  </si>
  <si>
    <t>-automatski instalacijski prekidač karakteristike B HS 68 I 10A (kom 11)</t>
  </si>
  <si>
    <t>-automatski instalacijski prekidač karakteristike B HS 68 I 16A (kom 12)</t>
  </si>
  <si>
    <t>-automatski instalacijski prekidač karakteristike B HS 68 I 20A (kom 1)</t>
  </si>
  <si>
    <t>Dobava i ugradnja bezhalogenog kabela N2XH-J 5x35mm2. U cijenu uračunati i dobavu i ugradnju PVC cijevi te provlačenje kabela kroz cijev.</t>
  </si>
  <si>
    <t>Dobava i ugradnja bezhalogenog kabela N2XH-J 5x25mm2. U cijenu uračunati i dobavu i ugradnju PVC cijevi te provlačenje kabela kroz cijev.</t>
  </si>
  <si>
    <t>Dobava i ugradnja bezhalogenog kabela N2XH-J 5x16mm2. U cijenu uračunati i dobavu i ugradnju  tićino cijevi te provlačenje kabela kroz cijev.</t>
  </si>
  <si>
    <t>Dobava i ugradnja bezhalogenog kabela N2XH-J 5x10mm2. U cijenu uračunati i dobavu i ugradnju  tićino cijevi te provlačenje kabela kroz cijev.</t>
  </si>
  <si>
    <t>Dobava i ugradnja bezhalogenog kabela NHXH/E90 3x4mm2. U cijenu uračunati i dobavu i ugradnju  tićino cijevi te provlačenje kabela kroz cijev.</t>
  </si>
  <si>
    <t>Dobava i ugradnja bezhalogenog kabela H07Z-K 1x16mm2 (U cijenu uračunati i dobavu odgovarajuće tićino cijevi te provlačenje kabela kroz cijev)</t>
  </si>
  <si>
    <t>Dobava i ugradnja uz napojne kabele u zemljanim kanalima bakrenog užeta Cu50mm2</t>
  </si>
  <si>
    <t xml:space="preserve">Dobava i ugradnja PEHD 50 cijevi </t>
  </si>
  <si>
    <t xml:space="preserve">Dobava i ugradnja PEHD 160 cijevi </t>
  </si>
  <si>
    <t>Izrada protupožarnog brtvljenja
- na probojima između požarnih sektora sa atestiranim negorivim materijalima odgovarajuće klase vatrootpornosti i označavanje mjesta protupožarnog brtvljenja</t>
  </si>
  <si>
    <t>UKUPNO EURA</t>
  </si>
  <si>
    <t>b) Instalacija rasvjete:</t>
  </si>
  <si>
    <t>Demontaža postojeće svjetiljke. Stavka obuhvaća odspajanje i demontažu postojeće svjetiljke i njeno zbrinjavanje na lokaciju koju odredi investitor</t>
  </si>
  <si>
    <t>Demontaža postojećeg rasvjetnog stupa. Stavka obuhvaća odspajanje i demontažu postojećeg rasvjetnog stupa i njegovo zbrinjavanje na lokaciju koju odredi investitor</t>
  </si>
  <si>
    <t>Dobava i ugradnja p/ž u CS 25 cijev bezhalogenog kabela NHXMH-J 3x1,5mm2 za instalaciju rasvjetnih mjesta. Prosječna dužina kabela po rasvjetnom mjestu je 8m. U cijenu uračunati i dobavu i ugradnju CS cijevi.</t>
  </si>
  <si>
    <t>Dobava i ugradnja instalacijske rasvjetne sklopke p/ž, 10A, 250V</t>
  </si>
  <si>
    <t>obična</t>
  </si>
  <si>
    <t>izmjenična</t>
  </si>
  <si>
    <t>tipkalo sa indikatorom svjetla</t>
  </si>
  <si>
    <t>Dobava, montaža i spajanje nadgradne LED svjetiljke, polikarbonatno kućište, polikarbonatnii difuzor, dimenzije 1277x101x84mm (±5%), snaga svjetiljke maksimalno 25W, svjetlosni tok svjetiljke minimalno 3685lm, korelirana temperatura nijanse bijelog svjetla 3000K, standardna devijacija boje svjetla (SDCM) maksimalno 2, indeks uzvrata boje minimalno 80, zaštita IP66, IK07, električna klasa I, svjetiljka treba imati ENEC certifikat i izjavu za potvrđivanje CE znaka, životni vijek svjetiljke minimalno 50.000 sati pri 90% svjetlosnog toka, težina svjetiljke maksimano 2,20kg
 Tip: _________________________________________
Proizvođač:___________________________________</t>
  </si>
  <si>
    <t>Dobava, montaža i spajanje ugradne LED svjetiljke, aluminijsko kućište, prizmatični difuzor, dimenzije 1246x79x71mm (±5%), snaga svjetiljke maksimalno 21W, svjetlosni tok svjetiljke minimalno 2230lm, korelirana temperatura nijanse bijelog svjetla 3000K, standardna devijacija boje svjetla (SDCM) maksimalno 2, indeks uzvrata boje minimalno 80, zaštita IP44, IK08, električna klasa I, svjetiljka treba imati ENEC certifikat i izjavu za potvrđivanje CE znaka, životni vijek svjetiljke minimalno 50.000 sati pri 90% svjetlosnog toka, težina svjetiljke maksimano 3,30kg
 Tip: _________________________________________
Proizvođač:___________________________________</t>
  </si>
  <si>
    <t>Dobava, montaža i spajanje ugradne LED svjetiljke, čelično kućište, prizmatični PMMA difuzor, promjera Φ638mm (±5%), snaga svjetiljke maksimalno 37W, svjetlosni tok svjetiljke minimalno 4165lm, korelirana temperatura nijanse bijelog svjetla 3000K, standardna devijacija boje svjetla (SDCM) maksimalno 2, indeks uzvrata boje minimalno 80, zaštita IP43, električna klasa I,svjetiljka treba imati ENEC certifikat i izjavu za potvrđivanje CE znaka, životni vijek svjetiljke minimalno 50.000 sati pri 90% svjetlosnog toka, težina svjetiljke maksimano 8,60kg
 Tip: _________________________________________
Proizvođač:___________________________________</t>
  </si>
  <si>
    <t>Dobava, montaža i spajanje ugradne LED svjetiljke, čelično kućište, prizmatični PMMA difuzor, promjera Φ408mm (±5%), snaga svjetiljke maksimalno 24W, svjetlosni tok svjetiljke minimalno 2670lm, korelirana temperatura nijanse bijelog svjetla 3000K, standardna devijacija boje svjetla (SDCM) maksimalno 2, indeks uzvrata boje minimalno 80, zaštita IP43, električna klasa I, svjetiljka treba imati ENEC certifikat i izjavu za potvrđivanje CE znaka, životni vijek svjetiljke minimalno 50.000 sati pri 90% svjetlosnog toka, težina svjetiljke maksimano 3,20kg
 Tip: _________________________________________
Proizvođač:___________________________________</t>
  </si>
  <si>
    <t>Dobava, montaža i spajanje ugradne LED svjetiljke, čelično kućište, prizmatični PMMA difuzor, promjera Φ310mm (±5%), snaga svjetiljke maksimalno 17,5W, svjetlosni tok svjetiljke minimalno 1720lm, korelirana temperatura nijanse bijelog svjetla 3000K, standardna devijacija boje svjetla (SDCM) maksimalno 2, indeks uzvrata boje minimalno 80, zaštita IP43, električna klasa I, svjetiljka treba imati ENEC certifikat i izjavu za potvrđivanje CE znaka, životni vijek svjetiljke minimalno 50.000 sati pri 90% svjetlosnog toka, težina svjetiljke maksimano 2,20kg
 Tip: _________________________________________
Proizvođač:___________________________________</t>
  </si>
  <si>
    <t>Dobava, montaža i spajanje ugradne LED svjetiljke, čelično kućište, prizmatični PMMA difuzor, dimenzije 597x597x95mm (±5%), snaga svjetiljke maksimalno 38,5W, svjetlosni tok svjetiljke minimalno 4615lm, korelirana temperatura nijanse bijelog svjetla 3000K, standardna devijacija boje svjetla (SDCM) maksimalno 2, indeks uzvrata boje minimalno 80, zaštita IP44, IK06, električna klasa I, svjetiljka treba imati ENEC certifikat i izjavu za potvrđivanje CE znaka, životni vijek svjetiljke minimalno 50.000 sati pri 90% svjetlosnog toka
 Tip: _________________________________________
Proizvođač:___________________________________</t>
  </si>
  <si>
    <t>Dobava, montaža i spajanje ugradne LED svjetiljke, polikarbonatno kućište, polikarbonatni difuzor sa visokosjajnim odsijačem, promjera Φ162mm (±5%), visine 100mm (±5%),  snaga svjetiljke maksimalno 9.5W, svjetlosni tok svjetiljke minimalno 1100lm,  korelirana temperatura nijanse bijelog svjetla 3000K, standardna devijacija boje svjetla (SDCM) maksimalno 5, indeks uzvrata boje minimalno 80, zaštite  IP54, IK02, električna klasa I, svjetiljka treba imati izjavu za potvrđivanje CE znaka, životni vijek svjetiljke minimalno 50.000 sati pri 70% svjetlosnog toka, težina svjetiljke maksimalno 0,42kg
Tip: __________________________________________
Proizvođač: ___________________________________</t>
  </si>
  <si>
    <t>Dobava, montaža i spajanje ugradne LED svjetiljke, polikarbonatno kućište, polikarbonatni difuzor sa visokosjajnim odsijačem, promjera Φ216mm (±5%), visine 108mm (±5%),  snaga svjetiljke maksimalno 19W, svjetlosni tok svjetiljke minimalno 2200lm,  korelirana temperatura nijanse bijelog svjetla 3000K, standardna devijacija boje svjetla (SDCM) maksimalno 5, indeks uzvrata boje minimalno 80, zaštite  IP54, IK02, električna klasa I, svjetiljka treba imati izjavu za potvrđivanje CE znaka, životni vijek svjetiljke minimalno 50.000 sati pri 70% svjetlosnog toka, težina svjetiljke maksimalno 0,66kg
Tip: __________________________________________
Proizvođač: ___________________________________</t>
  </si>
  <si>
    <t>Dobava, montaža i spajanje nadgradne LED svjetiljke, aluminijsko kućište, stakleni difuzor, promjera Φ126mm (±5%), visine 150mm (±5%),  snaga svjetiljke maksimalno 18W, svjetlosni tok svjetiljke minimalno 1118lm,  korelirana temperatura nijanse bijelog svjetla 3000K, standardna devijacija boje svjetla (SDCM) maksimalno 2, indeks uzvrata boje minimalno 80, zaštite  IP66, IK08, električna klasa I, životni vijek svjetiljke minimalno 50.000 sati pri 80% svjetlosnog toka
Tip: __________________________________________
Proizvođač: ___________________________________</t>
  </si>
  <si>
    <t>Dobava, montaža i spajanje nadgradne zidne LED svjetiljke, aluminijsko kućište, stakleni difuzor, dimenzije 300x120x63mms (±5%), snaga svjetiljke maksimalno 23.5W, svjetlosni tok svjetiljke minimalno 1945lm,  korelirana temperatura nijanse bijelog svjetla 3000K, standardna devijacija boje svjetla (SDCM) maksimalno 3, indeks uzvrata boje minimalno 80, zaštite  IP66, IK04, električna klasa I, životni vijek svjetiljke minimalno 50.000 sati pri 80% svjetlosnog toka
Tip: __________________________________________
Proizvođač: ___________________________________</t>
  </si>
  <si>
    <t>Dobava, montaža i spajanje  LED trake u aluminijskom profilu, snaga LED trake maksimalno 9.6W/m,  24VDC, svjetlosni tok LED trake minimalno 848lm/m, indeks uzvrata boje minimalno 80, korelirana temperatura nijanse bijelog svjetla 3000K, zaštita IP65, električna klasa III, životni vijek LED svjetiljke minimalno 50.000 sati pri 80% svjetlosnog toka, komplet s predspojnom napravom i priborom za montažu
Tip: _______________________________
Proizvođač: _________________________</t>
  </si>
  <si>
    <t>Dobava, montaža i spajanje dekorativne LED svjetiljke
aluminijsko kućište, stakleni ili PMMA difuzor, svjetiljka se mora montirati na stup ili konzolu φ60mm bez upotrebe dodatnog adaptera za montažu na iste, dimenzija φ477x187x70mm (±5%), snage maksimalno 43W, simetrične optike, svjetlosni tok svjetiljke minimalno 4260lm, korelirana temperatura nijanse bijelog svjetla 3000K, indeks uzvrata boje minimalno 80, zaštita IP66, IK10, električna klasa II, prenaponska zaštita 10 kV (Imax=10kA), udio svjetlosnog toka iznad horizontalne ravnine svjetiljke (ULOR faktor) 0%, s DALI regulabilnom predspojnom napravom, predspojna naprava s automatskom autonomnom regulacijom snage u 5 karakterističnih točaka/3 razine inteziteta svjetla, životni vijek svjetiljke minimalno 100.000 sati pri 96% svjetlosnog toka, temperaturno područje rada od -40˚C do +50˚C, standardna devijacija boje svjetla maksimalno 5, težina svjetiljke maksimalno 6.8 kg, svjetiljka ima ENEC plus certifikat i izjavu za potvrđivanje CE znaka
Tip: __________________________________________
Proizvođač: ___________________________________</t>
  </si>
  <si>
    <t>Dobava, montaža i spajanje dekorativne LED svjetiljke
aluminijsko kućište, stakleni ili PMMA difuzor, svjetiljka se mora montirati na stup ili konzolu φ60mm bez upotrebe dodatnog adaptera za montažu na iste, dimenzija φ477x187x70mm (±5%), snage maksimalno 53W, asimetrične optike, svjetlosni tok svjetiljke minimalno 5375lm, korelirana temperatura nijanse bijelog svjetla 3000K, indeks uzvrata boje minimalno 70, zaštita IP66, IK10, električna klasa II, prenaponska zaštita 10 kV (Imax=10kA), udio svjetlosnog toka iznad horizontalne ravnine svjetiljke (ULOR faktor) 0%, s DALI regulabilnom predspojnom napravom, predspojna naprava s automatskom autonomnom regulacijom snage u 5 karakterističnih točaka/3 razine inteziteta svjetla, životni vijek svjetiljke minimalno 100.000 sati pri 96% svjetlosnog toka, temperaturno područje rada od -40˚C do +50˚C, standardna devijacija boje svjetla maksimalno 5, težina svjetiljke maksimalno 6.8 kg, svjetiljka ima ENEC plus certifikat i izjavu za potvrđivanje CE znaka
Tip: __________________________________________
Proizvođač: ___________________________________</t>
  </si>
  <si>
    <t>Dobava, montaža i spajanje LED reflektora, aluminijsko kućište, pokrov optike od stakla ili polikarbonata, snaga reflektora maksimalno 164W, svjetlosni tok reflektora minimalno 17000lm, asimetrične optike, indeks uzvrata boje minimalno 80, korelirana temperatura nijanse bijelog svjetla 3000K, zaštite IP66, IK08, električna klasa I, temperaturno područje rada od -40˚C do +50˚C, standardna devijacija boje svjetla maksimalno 5, prenaponska zaštita 10kV(Imax=10kA), reflektor treba imati ENEC certifikat i izjavu za potvrđivanje CE znaka, životni vijek reflektora minimalno 75.000 sati pri 80% svjetlosnog toka
Tip:_________________________________________
Proizvođač:__________________________________</t>
  </si>
  <si>
    <t>Dobava, montaža i spajanje LED reflektora, aluminijsko kućište, pokrov optike od stakla ili polikarbonata, snaga reflektora maksimalno 225W, svjetlosni tok reflektora minimalno 22000lm, asimetrične optike, indeks uzvrata boje minimalno 80, korelirana temperatura nijanse bijelog svjetla 3000K, zaštite IP66, IK08, električna klasa I, temperaturno područje rada od -40˚C do +50˚C, standardna devijacija boje svjetla maksimalno 5, prenaponska zaštita 10kV(Imax=10kA), reflektor treba imati ENEC certifikat i izjavu za potvrđivanje CE znaka, životni vijek reflektora minimalno 75.000 sati pri 80% svjetlosnog toka
Tip:_________________________________________
Proizvođač:__________________________________</t>
  </si>
  <si>
    <t>Dobava, montaža i spajanje dekorativnog LED stupića, s aluminijskim kućištem, dimenzija φ115x800 mm (±5%), snage maksimalno 14W, svjetlosni tok svjetiljke minimalno 850lm, korelirana temperatura nijanse bijelog svjetla 3000K, indeks uzvrata boje minimalno 80, zaštita IP65, IK10, električna klasa I, životni vijek svjetiljke minimalno 60.000 sati pri 80% svjetlosnog toka, svjetiljka treba imati izjavu za potvrđivanje CE znaka, u kompletu s temeljnim vijcima i IP68 konektorom.
Tip: _______________________________________
Proizvođač: ________________________________</t>
  </si>
  <si>
    <t>Dobava, montaža i spajanje čeličnog višekutnog stupa visine H = 8m, za treću vjetrovnu zonu, stup mora imati antikorozivnu zaštitu izvana i iznutra, mora biti opremljen vratima, letvicom za ovjes stupne razdjelnice, stupnom razdjelnicom, vijkom za uzemljenje izvana i iznutra, s pripadajućim temeljnim vijcima i maticama, naglavnik stupa Ф 60 mm
Tip:__________________________________________
Proizvođač:___________________________________</t>
  </si>
  <si>
    <t>Dobava, montaža i spajanje čeličnog cijevnog stupa visine H = 4m, stup mora imati antikorozivnu zaštitu izvana i iznutra, mora biti opremljen vratima, letvicom za ovjes stupne razdjelnice, stupnom razdjelnicom, vijkom za uzemljenje izvana i iznutra, s pripadajućim temeljnim vijcima i maticama, naglavnik stupa Ф 60 mm, plastificiran u RAL boju svjetiljke
Tip:__________________________________________
Proizvođač:___________________________________</t>
  </si>
  <si>
    <t>Dobava, montaža i spajanje ugradne sigurnosne svjetiljke, autonomija 3h, u pripravnom spoju, svjetlosni tok LED izvora minimalno 100lm, zaštita IP42, IK04, električna klasa II, svjetiljka treba imati ENEC certifikat i izjavu za potvrđivanje CE znaka
Tip:__________________________________________
Proizvođač:___________________________________</t>
  </si>
  <si>
    <t>Dobava, montaža i spajanje ugradne sigurnosne svjetiljke, 
autonomija 3h, u trajnom spoju, svjetlosni tok LED izvora minimalno 100lm, zaštita IP42, IK04, električna klasa II, s piktogramom usmjerenja "Ravno", vidljivost piktograma minimalno 20m, svjetiljka treba imati ENEC certifikat i izjavu za potvrđivanje CE znaka
Tip:__________________________________________
Proizvođač:___________________________________</t>
  </si>
  <si>
    <t>Dobava, montaža i spajanje ugradne sigurnosne svjetiljke, 
autonomija 3h, u trajnom spoju, svjetlosni tok LED izvora minimalno 100lm, zaštita IP42, IK04, električna klasa II, s piktogramom usmjerenja "Lijevo-Desno", vidljivost piktograma minimalno 20m, svjetiljka treba imati ENEC certifikat i izjavu za potvrđivanje CE znaka
Tip:__________________________________________
Proizvođač:___________________________________</t>
  </si>
  <si>
    <t>Dobava, montaža i spajanje nadgradne sigurnosne svjetiljke,autonomija 3h, u pripravnom spoju, svjetlosni tok LED izvora minimalno 100lm, zaštita IP42, IK04, električna klasa II, svjetiljka treba imati ENEC certifikat i izjavu za potvrđivanje CE znaka
Tip:__________________________________________
Proizvođač:___________________________________</t>
  </si>
  <si>
    <t>Dobava, montaža i spajanje nadgradne sigurnosne svjetiljke, autonomija 3h, u pripravnom spoju, svjetlosni tok LED izvora minimalno 100lm, zaštita IP65, IK07, električna klasa II, svjetiljka treba imati ENEC certifikat i izjavu za potvrđivanje CE znaka
Tip:__________________________________________
Proizvođač:___________________________________</t>
  </si>
  <si>
    <r>
      <t>Dobava i ugradnja bezhalogenog kabela NHXMH-J 5x1,5 mm</t>
    </r>
    <r>
      <rPr>
        <vertAlign val="superscript"/>
        <sz val="11"/>
        <rFont val="Cambria"/>
        <family val="1"/>
      </rPr>
      <t>2</t>
    </r>
    <r>
      <rPr>
        <sz val="11"/>
        <rFont val="Cambria"/>
        <family val="1"/>
      </rPr>
      <t xml:space="preserve"> za spajanje vanjske rasvjete</t>
    </r>
  </si>
  <si>
    <r>
      <t>Dobava i ugradnja bezhalogenog kabela NHXMH-J 5x6 mm</t>
    </r>
    <r>
      <rPr>
        <vertAlign val="superscript"/>
        <sz val="11"/>
        <rFont val="Cambria"/>
        <family val="1"/>
      </rPr>
      <t>2</t>
    </r>
    <r>
      <rPr>
        <sz val="11"/>
        <rFont val="Cambria"/>
        <family val="1"/>
      </rPr>
      <t xml:space="preserve"> za spajanje vanjske rasvjete</t>
    </r>
  </si>
  <si>
    <r>
      <t>Dobava i ugradnja bezhalogenog kabela NHXMH-J 4x1,5 mm</t>
    </r>
    <r>
      <rPr>
        <vertAlign val="superscript"/>
        <sz val="11"/>
        <rFont val="Cambria"/>
        <family val="1"/>
      </rPr>
      <t>2</t>
    </r>
    <r>
      <rPr>
        <sz val="11"/>
        <rFont val="Cambria"/>
        <family val="1"/>
      </rPr>
      <t xml:space="preserve"> za spajanje ventilacije</t>
    </r>
  </si>
  <si>
    <t>Dobava, dostava na gradilište, montaža, spajanje i puštanje u rad punionice električnih automobila sa dva uređaja (parent/child) AC - 22 kW - 3F, brojilo MID certifikat, 400 VAC, 22 kW, 32 A, utičnica tip 2, RFID čitač, SIM utor (parent), Ethernet, Wi-Fi, load management putem OCPP ili Modbus protokola, opremljena sa zaštitom od strujnog preoptrećenja, zaštita od podnapona i prenapona, radna temperatura -30 do + 50°C, IP56,  nosač za dva uređaja dvostruko postolje s ugrađenom električnom zaštitom i zaštitom od udara munje, dimenzija nosača 1472 x 250 x 125 mm, sve ispitano i pušteno u rad do pune funkcije, EMC standardi EN IEC 61851-21-2; EN 61000-3-2 / 3 / 11, EN 61000-6-2 / 3, EN 301 489, EN 55032, EN 55035</t>
  </si>
  <si>
    <t>Izrada uzemljenja stupova bakarnim užetom 50 mm2 dužine 2m pomoću vijka M10</t>
  </si>
  <si>
    <t>Izrada spoja na uzemljenje podnožja rasvjetnog tijela</t>
  </si>
  <si>
    <t>Dobava i ugradnja u rasvjetni stup kabela NYY-J 3x2,5 mm2</t>
  </si>
  <si>
    <r>
      <t>c)</t>
    </r>
    <r>
      <rPr>
        <b/>
        <sz val="7"/>
        <color rgb="FF000000"/>
        <rFont val="Cambria"/>
        <family val="1"/>
      </rPr>
      <t xml:space="preserve"> </t>
    </r>
    <r>
      <rPr>
        <b/>
        <sz val="11"/>
        <color rgb="FF000000"/>
        <rFont val="Cambria"/>
        <family val="1"/>
      </rPr>
      <t>Instalacija utičnica:</t>
    </r>
  </si>
  <si>
    <t>Dobava i ugradnja p/ž u CS 25 cijev bezhalogenog kabela NHXMH-J 3x2,5 mm2 (za instalaciju jednofaznih priključnica, bojlera…) prosječne dužine 8m. U cijenu uračunati i dobavu i ugradnju CS cijevi.</t>
  </si>
  <si>
    <t>Dobava i ugradnja p/ž vodotijesne jednofazne priključnice sa zaštitnim poklopcem 16A, 250V</t>
  </si>
  <si>
    <t>Dobava i ugradnja p/ž jednofazne priključnice s zaštitnim kontaktom 16A, 250V te dodatnom dječjom zaštitom</t>
  </si>
  <si>
    <t>Dobava i ugradnja kutije za stalni priključak</t>
  </si>
  <si>
    <t>Spajanje fiksnih potrošača (grijalice,bojleri,klime i sl.)</t>
  </si>
  <si>
    <t>Dobava i ugradnja podne kutije 12M sa sljedećom ugrađenom opremom (komplet 1):</t>
  </si>
  <si>
    <t>utičnica 2P+E (kom 4)</t>
  </si>
  <si>
    <t>utičnica RJ45 (kom 2)</t>
  </si>
  <si>
    <t>utičnica TV (kom 1)</t>
  </si>
  <si>
    <t>Dobava i ugradnja alarmnog uređaja za sanitarne prostore invalida u sastavu:</t>
  </si>
  <si>
    <t>alarmni potezni prekidač (kom 1)</t>
  </si>
  <si>
    <t>alarmni svjetlosni uređaj (kom 1 )</t>
  </si>
  <si>
    <t>kabel 2x2x0,8mm2 (U cijenu uračunati i dobavu odgovarajuće tićino cijevi te provlačenje kabela kroz cijev) (m 10)</t>
  </si>
  <si>
    <t>Dobava i ugradnja kabelske police PK100 sa pripadajućim poklopcima, spojnicama i konzolnim nosačima</t>
  </si>
  <si>
    <t>Dobava i ugradnja kabelske police PK50 sa pripadajućim poklopcima, spojnicama i konzolnim nosačima</t>
  </si>
  <si>
    <t>Dobava i ugradnja tipskog kabelskog zdenca D1/125kN, u cijenu uračunati i iskop zemlje</t>
  </si>
  <si>
    <t>Dobava i ugradnja tipskog kabelskog zdenca D2/125kN, u cijenu uračunati i iskop zemlje</t>
  </si>
  <si>
    <t xml:space="preserve">Dobava i ugradnja PEHD Ø50 cijevi </t>
  </si>
  <si>
    <t>Dobava i ugradnja PVC držača rastojanja (češljeva) cijevi PEHD Ø160 mm</t>
  </si>
  <si>
    <t>Dobava i ugradnja zaštitnog čepa za PEHD cijev promjera 160mm</t>
  </si>
  <si>
    <t>Dobava i ugradnja tipkala za isklop u nuždi. Tipkalo mora biti predviđeno za vanjsku montažu (IP65). Radni napon tipkala iznosi 230V</t>
  </si>
  <si>
    <t>Dobava i p/ž ugradnja bezhalogenog kabela NHXH E90 3x1,5mm2 za povezivanje tipkala za isklop.  U cijenu uključiti cijev i uvlačenje kabela u PVC cijev.</t>
  </si>
  <si>
    <t>Dobava i ugradnja dijelom p/ž, a dijelom u zemljanom kanalu bezhalogenog kabela N2XH-J 5x6mm2 za napajanje vanjskih jedinica dizalice topline. U cijenu uključiti cijev i uvlačenje kabela u PVC cijev.</t>
  </si>
  <si>
    <t>Ispitivanje električne instalacije i izdavanje mjernog protokola od strane ovlaštene pravne osobe</t>
  </si>
  <si>
    <t>d) Instalacija izjednačenja potencijala</t>
  </si>
  <si>
    <t>Dobava i ugradnja kutije za izjednačenje potencijala</t>
  </si>
  <si>
    <t>Dobava i ugradnja bezhalogenog savitljivog finožičnog kabela H07Z-K 16mm2, žuto-zelene boje izolacije. U cijenu uključiti dobavu pripadajuće cijevi i uvlačenje kabela u PVC cijev</t>
  </si>
  <si>
    <t>Dobava i ugradnja bezhalogenog savitljivog finožičnog kabela H07Z-K 6mm2, žuto-zelene boje izolacije. U cijenu uključiti dobavu pripadajuće cijevi i uvlačenje kabela u PVC cijev</t>
  </si>
  <si>
    <t>Spajanje metalnih tijela na instalaciju za izjednačenje potencijala pomoću obujmica ili stezaljki. Stavka obuhvaća sav rad i materijal za izvršenje stavke</t>
  </si>
  <si>
    <t>REKAPITULACIJA RADOVA JAKE STRUJE</t>
  </si>
  <si>
    <t>Napajanje i razvod energije</t>
  </si>
  <si>
    <t>Instalacija rasvjete</t>
  </si>
  <si>
    <t>Instalacija utičnice</t>
  </si>
  <si>
    <t>Instalacija izjednačenja potencijala</t>
  </si>
  <si>
    <t>1.2 Troškovnik instalacije sustava za dojavu požara:</t>
  </si>
  <si>
    <t>Centrala za dojavu požara, analogno adresabilna, dvije petlje, max. 240 adresa po petlji, multiprotokol , 4" grafički touchscreen display u boji , TCP/IP i HORNET + network povezivost, 5,2A napajanje max.: 2 x 12Vcc@17Ah baterije. Veliko kućište 497x380x97mm., CPR Certification EN54pt2-4, EN54pt21 over TCP-IP channel IMQ</t>
  </si>
  <si>
    <t xml:space="preserve"> Univerzalni PSTN/GSM komunikator, podržava više protokola, programabilni ulazi/izlazi, vlastito napajanje 24Vdc/1,6A, LCD prikaz s funkcijskim tipkama , s antenom, potrebne baterije (2x 12V/1,3Ah)                                                      </t>
  </si>
  <si>
    <t xml:space="preserve">Dobava i montaža vatrootpornog ormara za smještaj vatrodojavne centrale , vatrootpornost T-60, koji se sastoji od vatrootpornih vrata , djelomično ostakljenih (30x30cm) i vatrootporne kutije ( bez stražnje stranice koja prianja uz zid) Ormar se isporučuje sa komplet tipskim okovom i atestima 800x800x250mm                                                                                                   </t>
  </si>
  <si>
    <t>Analogno-adresabilni optički detektor s izolatorom, Inim protokol
- obavezno automatsko adresiranje s centrale
- obavezno mogućnost ručnog adresiranja s centrale
- obavezno podesiva osjetljivost s centrale, posebno za dnevni, posebno za noćni režim
- za rad sa novim Inim protokolom, ugraden izolator kratkog spoja
- napredni dizajn opticke komore, zaštita od smetnji, dvostruka zaštita od prašine i insekata , zaštitna mrežica sa ultra-malim otvorima (500µm)
- trobojna LED vidljiva 360°
- mogucnost izbora osjetljivosti detektora i moda rada daljinski putem centrale</t>
  </si>
  <si>
    <t>Analogno-adresabilni optičko-termički vatrodojavni detektor s izolatorom
- obavezno automatsko adresiranje s centrale
- obavezno mogućnost ručnog adresiranja s centrale
- obavezno podesiva osjetljivost s centrale, posebno za dnevni, posebno za noćni režim
- ugraden izolator kratkog spoja
- napredni dizajn opticke komore, zaštita od smetnji, dvostruka zaštita od prašine i insekata , zaštitna mrežica sa ultra-malim otvorima (500µm)
- trobojna LED vidljiva 360°
- mogucnost izbora osjetljivosti detektora i moda rada daljinski putem centrale</t>
  </si>
  <si>
    <t>Paralelni indikator aktiviranja vatrodojavnog detektora</t>
  </si>
  <si>
    <t>Podnožje za konvencionalne i adresabilne detektore
- opremljeno sa kontaktom(mostom) koji osigurava neprekinutost linije prilikom skidanja detektora</t>
  </si>
  <si>
    <t>Odstojnik za nadžbuknu ugradnju detektora, za montažu ispod podnožja</t>
  </si>
  <si>
    <t>Adresabilni ručni javljač požara s izolatorom, bez razbijanja stakla, crvene boje, reset ključem
- mehanička vizualna inidkacija aktivacije
- s mogućnošću reseta pomoću ključa
- po naredbi iz adresabilne centrale šalje informaciju o stanju javljača
- višekratna upotreba, nije potrebno razbijati i mijenjati staklo
- ugrađen autoizolator</t>
  </si>
  <si>
    <t xml:space="preserve">Adresabilna sirena s bljeskalicom napajana iz petlje niske potrošnje, integriran izolator kratkog spoja; u termoplastičnom crvenom kućištu; zidna montaža; odabir 14 tonova putemdip switch-a ili centrale,98 dB(A)@1m(ovisno o izabranom tonu); Moguća i vanjska montaža IP65; ,CPR Certification EN54pt3/pt23 IMQ W-3,5-7.                                                                                                           </t>
  </si>
  <si>
    <t>Ulazno-izlazni modul
- 1 nadzirani ulaz, 1 nadzirani izlaz, 1 nadzirani ulaz za spajanje na vanjsko napajanje i 1 relejni izlaz</t>
  </si>
  <si>
    <t xml:space="preserve">Ulazno-izlazni modul
- 4 nadziranih ulaza, 1 nadzirani ulaz za spajanje na vanjsko napajanje i 4 relejnih izlaza
</t>
  </si>
  <si>
    <t>Nadžbukna kutija za ugradnju module dim.150x100 x 50mm</t>
  </si>
  <si>
    <t>Sitni nespecificirani potrošni materijal
- tiple, vijci, vezice, gips, itd…..</t>
  </si>
  <si>
    <t>pauš.</t>
  </si>
  <si>
    <t>Akumulator 12V 18 Ah</t>
  </si>
  <si>
    <t>Knjiga održavanja sustava za dojavu požara</t>
  </si>
  <si>
    <t>Vatrodojavni kabel, bezhalogen NHXH E90 2x1mm2 (fleksibilan), oklopljen aluminijskim plaštom, radi očuvanja fumkcije otpornosti na požar kabele postaviti na metalne obujmice sa metalnom tiplom na razmaku od 30cm
- crvene boje
- samogasiva PVC izolacija
- bezhalogeni, malodimni</t>
  </si>
  <si>
    <t>Napajački bezhalogeni kabel NHXMH-J 3x2,5 mm2</t>
  </si>
  <si>
    <t>Montaža adresabilne vatrodojavne centrale_x000D_
Montaža adresabilne vatrodojavne centrale na zid s vijcima i tiplama s uvlačenjem kabela;_x000D_
Montaža kartica proširenja adresabilne vatrodojavne centrale
Montaža kartice dojavnika adresabilne vatrodojavne centrale;
Spajanje akumulatora za vatrodojavnu centralu;
Spajanje adresabilne vatrodojavne centrale;_x000D_
Skidanje izolacije s kabela i izvođenje ožičenja unutar vatrodojavne centrale</t>
  </si>
  <si>
    <t>Montaža vatrootpornog ormara za smještaj centrale</t>
  </si>
  <si>
    <t>Montaža podnožja i spajanje podnožja vatrodojavnog detektora na liniju</t>
  </si>
  <si>
    <t>Montaža javljača požara na podnožje i adresiranje detektora</t>
  </si>
  <si>
    <t>Montaža i spajanje ručnog javljača požara i adresiranje</t>
  </si>
  <si>
    <t xml:space="preserve">Montaža i spajanje unutarnje vatrodojavne sirene </t>
  </si>
  <si>
    <t>Montaža i spajanje vanjske vatrodojavne sirene tiplama i vijcima</t>
  </si>
  <si>
    <t>Montaža i spajanje izlazno i ulaznih kontrolnih modula po kanalu</t>
  </si>
  <si>
    <t>Programiranje adresabilne vatrodojavne centrale_x000D_
- po jednom detektoru, javljaču, sireni ili kanalu modula</t>
  </si>
  <si>
    <t>Dobava potrebnih oznaka i označavanje svih elemenata vatrodojavnog sustava prema blok shemi</t>
  </si>
  <si>
    <t>Izrada protupožarnog brtvljenja_x000D_
- na probojima između požarnih sektora sa atestiranim negorivim materijalima odgovarajuće klase vatrootpornosti i označavanje mjesta protupožarnog brtvljenja</t>
  </si>
  <si>
    <t>Prvo ispitivanje sustava od strane ovlaštene tvrtke_x000D_
- cijena izražena po pojedinoj ispitnoj točki_x000D_
- uključuje izdavanje uvjerenja</t>
  </si>
  <si>
    <t>Polaganje vatrodojavnog i ostalih kabela pretežno stropom, uključivo s dobavom i polaganjem PNT cijevi i/ili PVC cijevi i/ili kanalica  i/ili negorivih obujmica (u ovisnosti o tipu kabela koji se polaže) te ostalog potrebnog instalacijskog materijala</t>
  </si>
  <si>
    <t>Obuka korisnika za rukovanje sustavom
- uključivo tiskane upute za rukovanje na hrvatskom jeziku (2 primjerka)</t>
  </si>
  <si>
    <t>Projekt izvedenog stanja</t>
  </si>
  <si>
    <t>1.3 Troškovnik instalacije sustava za odvodnju dima i topline</t>
  </si>
  <si>
    <t>NAPOMENA: Kada se izvedbenim projektom utvrdi točan tip krovnog prozora/kupole i motora za otvaranje obavezno provjeriti potrebnu snagu centrale te prema tome odabrati adekvatnu centralu.</t>
  </si>
  <si>
    <t>Centrala za odimljavanje,  modularni sustav. Mogućnost grupiranja motora u 1 grupu, napajanje centrale 230V, izlaz za komponente 24V max potrošnje 10A, dolazi s baterijama, osigurana autonomija 72h. Osigurati beznaponski kontakt požarnog sustava za automatsku aktivaciju .</t>
  </si>
  <si>
    <t>Ručni javljač za aktivaciju odimljavanja</t>
  </si>
  <si>
    <t>Bezhalogeni kabel NHXH E90 4x2,5mm2
- poboljšanih svojstava za slučaj požara s očuvanom funkcionalošću 90 minuta
- bez ispuštanja otrovnih i korozivnih plinova u slučaju požara
- reducirana gustoća dima u slučaju požara
- ne širi plamen u okomitom snopu kabela
- radi očuvanja fumkcije otpornosti na požar kabele postaviti na metalne obujmice sa metalnom tiplom na razmaku od 30cm</t>
  </si>
  <si>
    <t>Bezhalogeni vatrodojavni kabel JB-H(St)H 4x2x0,8mm2
- poboljšanih svojstava za slučaj požara
- bez ispuštanja otrovnih i korozivnih plinova u slučaju požara
- reducirana gustoća dima u slučaju požara
- ne širi plamen u okomitom snopu kabela                                                    - radi očuvanja fumkcije otpornosti na požar kabele postaviti na metalne obujmice sa metalnom tiplom na razmaku od 30cm</t>
  </si>
  <si>
    <t>Usluga montaže elemenata odimljavanja</t>
  </si>
  <si>
    <t>Usluga spajanja elemenata odimljavanja</t>
  </si>
  <si>
    <t>Usluga programiranja i puštanja u rad</t>
  </si>
  <si>
    <t xml:space="preserve">komplet </t>
  </si>
  <si>
    <t>Atestiranje sustava i izdavanje mjernog protokola (atesta)</t>
  </si>
  <si>
    <t>Obuka korisnika</t>
  </si>
  <si>
    <t>1.4 Troškovnik instalacije slabe struje:</t>
  </si>
  <si>
    <t>a) Instalacija telefona i PC mreže</t>
  </si>
  <si>
    <t>Demontaža postojećeg TK stupa. Stavka obuhvaća odspajanje i demontažu postojećeg TK stupa i njegovo zbrinjavanje na lokaciju koju odredi investitor</t>
  </si>
  <si>
    <t>Dobava i ugradnja priključog telefonskog ormarića sa CRONE regletama</t>
  </si>
  <si>
    <t>Dobava i ugradnja p/ž komunikacijskog ormara sa plastičnim vratima i otvorima za hlađenje</t>
  </si>
  <si>
    <t>Dobava i ugradnja n/ž komunikacijskog ormara sa staklenim vratima i otvorima za hlađenje</t>
  </si>
  <si>
    <t xml:space="preserve">Dobava i ugradnja u komunikacijske ormare višestruke priključne letve sa prenaponskom zaštitom </t>
  </si>
  <si>
    <t>Dobava i p/ž ugradnja u CS cijevi bezhalogenog kabela U/FTP Cat.6 LSHF</t>
  </si>
  <si>
    <t>Dobava i p/ž ugradnja u CS cijevi bezhalogenog kabela U-DQ(ZN)BH 4 G50/125 LSHF</t>
  </si>
  <si>
    <t xml:space="preserve">Dobava i p/ž ugradnja CS 20 cijevi </t>
  </si>
  <si>
    <t>Dobava i ugradnja p/ž priključnice RJ 45</t>
  </si>
  <si>
    <t>Dobava i ugradnja u zemljani kanal PEHD cijevi Ø63 za TK priključak</t>
  </si>
  <si>
    <t>b) TV instalacija</t>
  </si>
  <si>
    <t>Dobava i ugradnja razdjelnog stupa za antene</t>
  </si>
  <si>
    <t>Dobava i ugradnja UHF antene 16,5dB, dužine 1110mm</t>
  </si>
  <si>
    <t>Dobava i ugradnja satelitske antene Al, promjer 105mm</t>
  </si>
  <si>
    <t>Dobava i ugradnja LNB-a</t>
  </si>
  <si>
    <t>Dobava i ugradnja držača drugog LNB-a</t>
  </si>
  <si>
    <t>Dobava i ugradnja baznog multiswitch-a, 9xMF/1xZEM, 10 izlaza</t>
  </si>
  <si>
    <t>Dobava i ugradnja baznog multiswitch-a, 9xMF/1xZEM, 6 izlaza</t>
  </si>
  <si>
    <t>Dobava i ugradnja F kompresijskog konektora za 7mm kabel, push izvedba</t>
  </si>
  <si>
    <t>Dobava i ugradnja utičnice završne FM/TV/SAT 2.2 dB</t>
  </si>
  <si>
    <t>Dobava i ugradnja bezhalogenog koaksijalnog kabela RG59 75Ω LSZH u cijevi CS20 (bijeli plašt)</t>
  </si>
  <si>
    <t>Dobava i ugradnja bezhalogenog koaksijalnog kabela RG59 75Ω LSZH u cijevi CS20 (crni plašt)</t>
  </si>
  <si>
    <t>Dobava i ugradnja cijevi CS20</t>
  </si>
  <si>
    <t>Odvodnik prenapona za zaštitu vodiča TV sustava, tip 1+2, impulsna struja (10/350µs) minimalno 2,5 kA</t>
  </si>
  <si>
    <t>c) Instalacija govornog uređaja</t>
  </si>
  <si>
    <t>Dobava i ugradnja jedinice za napajanje portafona</t>
  </si>
  <si>
    <t>Dobava i ugradnja  audio/video čvora za portafon</t>
  </si>
  <si>
    <t>Dobava i ugradnja električne brave s cilindrom 50mm</t>
  </si>
  <si>
    <t>Dobava i ugradnja video govornog aparata unutar građevine</t>
  </si>
  <si>
    <t>Dobava i p/ž ugradnja vanjske pozivne jedinice s kamerom , pozivnim tipkama i sa zaštitom od kiše</t>
  </si>
  <si>
    <t>Dobava i ugradnja modula sa šifrarnikom na ulazu u prostorije dječjeg vrtića</t>
  </si>
  <si>
    <t>REKAPITULACIJA RADOVA SLABE STRUJE</t>
  </si>
  <si>
    <t>Instalacija telefona i PC mreže</t>
  </si>
  <si>
    <t>TV instalacija</t>
  </si>
  <si>
    <t>Instalacija govornog uređaja</t>
  </si>
  <si>
    <t>1.5 Troškovnik instalacije sustava za zaštitu od udara munje</t>
  </si>
  <si>
    <t>Dobava i ugradnja u temelje trake FeZn 25x4mm</t>
  </si>
  <si>
    <t>Dobava i ugradnja u temelje odstojnika za ugradnju trake</t>
  </si>
  <si>
    <t>Dobava i ugradnja u temelje stezaljki za povezivanje trake i armature na razmaku cca. 2m</t>
  </si>
  <si>
    <t>Dobava i ugradnja križnih spojnica za spoj trake s trakom.</t>
  </si>
  <si>
    <t>Dobava i ugradnja p/ž od uzemljivača do mjernog spoja trake FeZn 25x4mm</t>
  </si>
  <si>
    <t>Dobava i ugradnja kutije za mjerni spoj izrađene od inoksa</t>
  </si>
  <si>
    <t>Izrada mjernog spoja preklopom trake i križnom spojnicom</t>
  </si>
  <si>
    <t>Dobava i ugradnja p/ž od mjernog spoja do krova trake FeZn 20x3mm</t>
  </si>
  <si>
    <t>Dobava i ugradnja po krovu  okruglog vodiča FeZn ø8</t>
  </si>
  <si>
    <t>Dobava i ugradnja po krovu nosača  okruglog vodiča</t>
  </si>
  <si>
    <t>Dobava i ugradnja po krovu križnih spojnica</t>
  </si>
  <si>
    <t>Dobava i ugradnja na krov izolirane hvataljke duljine 2,5m za zaštitu od udara munje, u cijenu uračunati postolje, odstojnike, držače i sav spojni materijal</t>
  </si>
  <si>
    <r>
      <t>Dobava i ugradnja bakrenog užeta Cu50mm</t>
    </r>
    <r>
      <rPr>
        <vertAlign val="superscript"/>
        <sz val="11"/>
        <color rgb="FF000000"/>
        <rFont val="Cambria"/>
        <family val="1"/>
      </rPr>
      <t>2</t>
    </r>
    <r>
      <rPr>
        <sz val="11"/>
        <color rgb="FF000000"/>
        <rFont val="Cambria"/>
        <family val="1"/>
      </rPr>
      <t xml:space="preserve"> za spajanje GRO i SPMO ormara na temeljni uzemljivač</t>
    </r>
  </si>
  <si>
    <r>
      <t>Dobava i ugradnja bakrenog užeta Cu50mm</t>
    </r>
    <r>
      <rPr>
        <vertAlign val="superscript"/>
        <sz val="11"/>
        <color rgb="FF000000"/>
        <rFont val="Cambria"/>
        <family val="1"/>
      </rPr>
      <t>2</t>
    </r>
    <r>
      <rPr>
        <sz val="11"/>
        <color rgb="FF000000"/>
        <rFont val="Cambria"/>
        <family val="1"/>
      </rPr>
      <t xml:space="preserve"> za spajanje PTK ormara na temeljni uzemljivač</t>
    </r>
  </si>
  <si>
    <t>Dobava i ugradnja u temelje križnih spojnica za spoj bakrenog užeta s trakom. U cijenu uračunati i zalijevanje olovom, a potom vrelim bitumenom.</t>
  </si>
  <si>
    <t>Mjerenje otpora uzemljenja i izdavanje mjernog protokola</t>
  </si>
  <si>
    <t>1.6 Troškovnik zemljanih radova</t>
  </si>
  <si>
    <t>Iskop i zatrpavanje kanala dubine 0,8m i širine 0,4m bez obzira na kategoriju tla.</t>
  </si>
  <si>
    <r>
      <t>m</t>
    </r>
    <r>
      <rPr>
        <vertAlign val="superscript"/>
        <sz val="11"/>
        <color rgb="FF000000"/>
        <rFont val="Cambria"/>
        <family val="1"/>
      </rPr>
      <t>3</t>
    </r>
  </si>
  <si>
    <t>Iskop i zatrpavanje kanala dubine 0,8m i širine 1m bez obzira na kategoriju tla.</t>
  </si>
  <si>
    <t>Dobava i izrada kabelske posteljice od sitnog pijeska. Izrada posteljice treba biti u dvije faze po 0,10+0,2 m, prije polaganja i poslije polaganja kabela.</t>
  </si>
  <si>
    <t>Dobava i ugradnja PVC štitnika dužine 1m za mehaničku zaštitu kabela</t>
  </si>
  <si>
    <t>Dobava i ugradnja plastične vrpce upozorenja "POZOR-ENERGETSKI KABEL"</t>
  </si>
  <si>
    <t>Dobava i ugradnja sipke zemlje u kabelski kanal iznad posteljice, s nabijanjem do potrebne zbijenosti.</t>
  </si>
  <si>
    <t>Zatrpavanje rova materijalom iz iskopa</t>
  </si>
  <si>
    <t>Iskop rupe za postavu betonskog temelja rasvjetnog stupa dimenzija 130x130x100cm</t>
  </si>
  <si>
    <t>Iskop rupe za postavu betonskog temelja rasvjetnog stupa dimenzija 95x110x80cm</t>
  </si>
  <si>
    <t>Dobava betona i izrada betonskog temelja dimenzija 1x1x1m iz marke betona MB25. U cijenu uračunati i postavu temeljnih vijaka i PVC cijevi Ø50 za uvod kabela</t>
  </si>
  <si>
    <t>Dobava betona i izrada betonskog temelja dimenzija 0,8x0,8x0,8m iz marke betona MB25. U cijenu uračunati i postavu temeljnih vijaka i PVC cijevi Ø50 za uvod kabela</t>
  </si>
  <si>
    <t>Rasplaniranje terena, utovar i odvoz viška materijala iz iskopa na deponiju</t>
  </si>
  <si>
    <t>UKUPNA REKAPITULACIJA:</t>
  </si>
  <si>
    <t>INSTALACIJA JAKE STRUJE</t>
  </si>
  <si>
    <t>INSTALACIJA SUSTAVA ZA DOJAVU POŽARA</t>
  </si>
  <si>
    <t>INSTALACIJA SUSTAVA ZA ODVODNJU DIMA I TOPLINE</t>
  </si>
  <si>
    <t>INSTALACIJA SLABE STRUJE</t>
  </si>
  <si>
    <t>INSTALACIJA SUSTAVA ZA ZAŠTITU OD UDARA MUNJE</t>
  </si>
  <si>
    <t>      OPĆE NAPOMENE</t>
  </si>
  <si>
    <t>OPĆI I POSEBNI TEHNIČKI UVJETI UZ PONUDE I IZVEDBU STROJARSKIH INSTALACIJA</t>
  </si>
  <si>
    <t>Temeljem predmetnih specifikacija materijala i rada, Investitor može zaključiti ugovor o isporuci odnosno ugradnji uređaja pod uobičajenim uvijetima za ovu vrstu instalacija samo s Izvođačem koji je registriran za proizvodnju odnosno ugradnju instalacijskih materijala i opreme. Prije ugovaranja radova Izvođači su dužni kontrolirati usklađenost projektne specifikacije materijala sa crtežima prikazanim stanjem.</t>
  </si>
  <si>
    <t>Projektant garantira za ispravan rad uređaja ili opreme samo uz uvjet da su isti izvedeni točno prema projektu bez ikakvog odstupanja, kao i uz uvjet da su pri izradi odnosno pri ugradnji upotrebljeni samo proizvodi, koji su navedeni u predmetnoj specifikaciji materijala.</t>
  </si>
  <si>
    <t>Ukoliko bi bilo koji element ovog projekta bio zamjenjen nekim drugim tipom bez suglasnosti projektanta, projektant za čitav uređaj kao i za njegov ispravan rad ne snosi nikakvu odgovornost, već se ista automatski prenosi na Izvođača.</t>
  </si>
  <si>
    <t>Izvođač je dužan, ukoliko se ukaže potreba, o svom trošku izraditi sve potrebne radioničke nacrte, kao i potrebne detalje. Za ispravan rad uređaja, Izvođač treba preuzeti garanciju u trajanju od dvije godine po primopredaji objekta odnosno uređaja. Ova se garancija treba tumačiti na način, da je Izvođač dužan unutar garantnog roka besplatno popraviti odnosno zamijeniti svaki onaj dio za kojim bi se u toku rada pokazalo da ne zadovoljava uslijed primjene lošeg materijala, loše izvedbe ili loše ugradnje, kao i za one elemente za koje se ustanovi da nemaju potrebne kapacitete predviđene projektom. Garancija ne vrijedi za one djelove koji su postali neupotrebljivi istrošenjem ili nestručnim održavanjem.</t>
  </si>
  <si>
    <t>Izvođač je dužan prije početka rada na licu mjesta provjeriti mogućnost izvedbe prema predmetnom projektu, uskladiti sve dimenzije i pozicije predviđene projektom, te u izvedbenim nacrtima u skladu s istim, izvršiti potrebne ispravke, ali uz obaveznu suglasnost projektanta.</t>
  </si>
  <si>
    <t xml:space="preserve">Investitor je dužan da na zahtjev Izvođača, odmah po dovršenoj ugradnji, izvršenoj hladnoj i funkcionalnoj probi, prema tehničkom opisu, sastaviti  primopredajnu komisiju, koja će u njegovo ime preuzeti instalaciju. U komisiji uz predstavnika Investitora, mora obavezno biti projektant ili nadzorni inženjer. </t>
  </si>
  <si>
    <t>Ukoliko komisija primi objekt bez primjedbe, od tog dana počinje teći rok garancije Izvođača. Ukoliko primopredajna komisija ustanovi izvjesne manjkavosti, Izvođač je dužan iste odmah na poziv Investitora a najkasnije u roku od mjesec dana, otkloniti i o tome obavijestiti primopredajnu komisiju, koja je dužna odmah se sastati i preuzeti ispravan uređaj. Garantni rok za prethodno navedeni slučaj teče od dana preuzimanja uređaja.</t>
  </si>
  <si>
    <t>Ukoliko Izvođač na prvi poziv Investitora ne pristupi otklanjanju nedostataka, Investitor može ustupiti predmetne radove drugom Izvođaču na trošak glavnog Izvođača uz potrebnu pisanu obavijest istoga.</t>
  </si>
  <si>
    <t>Ukoliko Investitor želi da se tijekom pogona izvrše određena mjerenja i ispitivanja, Izvođač je dužan Investitoru staviti na raspolaganje potrebno ljudstvo i instrumente, a sve troškove u vezi s istim snosi Investitor. Ukoliko to Izvođač iz određenih razloga ne učini, Investitor može ustupiti predmetne radove drugom Izvođaču na trošak glavnog Izvođača uz potrebnu pisanu obavijest.</t>
  </si>
  <si>
    <t>Izvođač je dužan prilikom primopredaje objekta uručiti Investitoru uputstva za rukovanje i održavanje uređaja u dva primjerka, od kojih jedan primjerak treba biti izložen u prostoriji u kojoj se rukuje instalacijama i uređajima, kao i dvije kopije nacrta u kojima će biti prikazani stvarno izvedeni radovi - izvedeno stanje instalacija po položaju i obliku.</t>
  </si>
  <si>
    <t xml:space="preserve">Budući korisnik uređaja i opreme iz predmetnih specifikacija, mora posjedovati odgovarajuću stručnu kvalifikaciju za rad na dotičnoj instalaciji. Korisnik uređaja i njegovi djelatnici moraju biti u potpunosti upoznati s opremom, uređajima, ugrađenom instalacijom, projektnom dokumentacijom i izvedenim stanjem. </t>
  </si>
  <si>
    <t>Po izvođenju i montaži instalacija i opreme Izvođač se treba u potpunosti pridržavati tehničkih normi, pravilnika, smjernica i preporuka, u vezi s mjerama zaštite na radu i zaštite od požara.</t>
  </si>
  <si>
    <t>Sve napomene u nacrtnoj dokumentaciji, tekstualnom dijelu glavne i izvedbene projektne dokumentacije, sastavni su dio i ovih "Općih i posebnih tehničkih uvjeta".</t>
  </si>
  <si>
    <t>Za slučaj spora, koji bi proizišao tijekom izvedbe strojarskih (termotehničkih) instalacija, a temeljem predmetnih Općih i posebnih tehničkih uvjeta - specijalno vezano uz zahtjev za nadoknadu nekog dijela unutar garantnog roka, sporazumno rješenje donosi se komisijski, a u toj komisiji obavezno trebaju biti nazočni predstavnik Investitora i Izvođač.</t>
  </si>
  <si>
    <t>SUSTAV GRIJANJA,HLAĐENJA I PRIPREME PTV</t>
  </si>
  <si>
    <t>GRIJANJE I HLAĐENJE</t>
  </si>
  <si>
    <t>Poz.</t>
  </si>
  <si>
    <t>Jed.</t>
  </si>
  <si>
    <t>Kol.</t>
  </si>
  <si>
    <t xml:space="preserve">Jed. </t>
  </si>
  <si>
    <t xml:space="preserve">Ukupna </t>
  </si>
  <si>
    <t>mjere</t>
  </si>
  <si>
    <t>cijena</t>
  </si>
  <si>
    <t xml:space="preserve">Vanjska  jedinica sustava dizalice topline zrak-voda  u izvedbi toplinske pumpe, namjenjena za vanjsku montažu - zaštićena od vremenskih utjecaja, s ugrađenim inverterskim kompresorom, zrakom hlađenim kondenzatorom i svim potrebnim elementima za zaštitu, kontrolu i regulaciju uređaja i funkcionalan rad. </t>
  </si>
  <si>
    <t xml:space="preserve">Jedinica mora biti modularna s kaskadnom kontrolom za minimalno 4 jedinice. </t>
  </si>
  <si>
    <t>Jedinica je sljedećih tehničkih značajki:</t>
  </si>
  <si>
    <t xml:space="preserve"> - toplinski učin u režimu grijanja: 20 kW pri vanj. temp. 2⁰C / voda: 35⁰C</t>
  </si>
  <si>
    <t>- sezonski koeficijent učinkovitosti: SCOP ≥ 4,00</t>
  </si>
  <si>
    <t>- apsorbirana snaga: 7 kW (±2 kW) / 400 V / 3 faze / 50 Hz</t>
  </si>
  <si>
    <t xml:space="preserve"> - toplinski učin u režimu hlađenja: 20 kW pri vanj. temp. 35⁰C / voda: 7⁰C</t>
  </si>
  <si>
    <t>- sezonski koeficijent učinkovitosti: SEER ≥ 6,00</t>
  </si>
  <si>
    <t>- apsorbirana snaga: 8 kW (±2 kW) / 400 V / 3 faze / 50 Hz</t>
  </si>
  <si>
    <t xml:space="preserve">- područje rada - grijanje: -20 °C do +21 °C </t>
  </si>
  <si>
    <t xml:space="preserve">- područje rada - grijanje PTV: -20 °C do +35 °C </t>
  </si>
  <si>
    <t xml:space="preserve">- područje rada - hlađenje: -15 °C do +46 °C </t>
  </si>
  <si>
    <t>- temperatura vode na izlazu - grijanje: +60 °C</t>
  </si>
  <si>
    <t xml:space="preserve">- temperatura vode na izlazu - hlađenje: +5 °C </t>
  </si>
  <si>
    <t>- nominalni raspon temperature povrata vode - grijanje: +5 °C do +59 °C</t>
  </si>
  <si>
    <t xml:space="preserve">- nominalni raspon temperature povrata vode - hlađenje: +8 °C do +28 °C </t>
  </si>
  <si>
    <t>- razina zvučnog tlaka - grijanje (SPL): 62 dB(A)  (±5%)</t>
  </si>
  <si>
    <t>- razina zvučne snage - grijanje (PWL): 78 dB(A)  (±5%)</t>
  </si>
  <si>
    <t>- razina zvučnog tlaka - hlađenje (SPL): 60 dB(A)  (±5%)</t>
  </si>
  <si>
    <t>- dimenzije: V × Š × D: 1338 x 1050 x 330(+40) mm  (±100 mm)</t>
  </si>
  <si>
    <t>- rashladni medij: R410A</t>
  </si>
  <si>
    <t>Ponuđeni proizvod: __________________________</t>
  </si>
  <si>
    <t>Ponuđeni tip: __________________________</t>
  </si>
  <si>
    <t>Unutarnja jedinica sustava dizalice topline zrak-voda (hidraulički sklop) za hlađenje, grijanje i pripremu potrošne tople vode koji se sastoji od cirkulacijske pumpe, pločastog izmjenjivača topline, te sve ostale zaporne i sigurnosne tehnike potrebe za nesmetan rad sustava, slijedećih tehničkih značajki:</t>
  </si>
  <si>
    <t>Cirkulacijska crpka:</t>
  </si>
  <si>
    <t>- protok vode: 5,0 - 61,5 L/min</t>
  </si>
  <si>
    <t>- maksimalna visina dobave vode: minimalno 12,7 m</t>
  </si>
  <si>
    <t>- visina dobave vode pri protoku od 20 L/min: minimalno 11 m</t>
  </si>
  <si>
    <t>- visina dobave vode pri maksimalnom protoku: minimalno 9,5 m</t>
  </si>
  <si>
    <t>- razina zvučne snage ≤ 45 dB (A) (dopušteno odstupanje +5%)</t>
  </si>
  <si>
    <t>- dimenzije: V × Š × D ≤ 950 x 600 x 360 mm (+ 10%)</t>
  </si>
  <si>
    <t>- maksimalna temp. polaza - grijanje: 60°C</t>
  </si>
  <si>
    <t>- minimalna temp. polaza - hlađenje: 5°C</t>
  </si>
  <si>
    <t>Automatska regulacija za kaskadno upravljanje grupom od 4 dizalice topline i za upravljanje sustavom zagrijavanja PTV.</t>
  </si>
  <si>
    <t>Sustav s 3 (tri) kruga bez miješanja, 1 (jedan) krug s miješanjem, 1 (jedan) krug zagrijavanja PTV.</t>
  </si>
  <si>
    <t>Stavka uključuje i sve potrebne osjetnike:</t>
  </si>
  <si>
    <t>- osjetnik temperature PTV-a (2 kom)</t>
  </si>
  <si>
    <t>- osjetnik temperature polaza/povrata (6 kom)</t>
  </si>
  <si>
    <t>- osjetnik protoka (flow switch) (2 kom)</t>
  </si>
  <si>
    <t>Napajanje: 230V / 1ph / 50hz</t>
  </si>
  <si>
    <t>Nadopuna rashladnog medija R410A</t>
  </si>
  <si>
    <t xml:space="preserve">Predizolirane deoksidirane bakrene cijevi za razvod radnog medija R410A, sa vanjskim slojem polietilenske folije. </t>
  </si>
  <si>
    <t>Cijevi se polažu u energetski kanal i u cijenu je uključena zaštita od mehaničkih oštećenja.</t>
  </si>
  <si>
    <t>- Cu ∅12,7</t>
  </si>
  <si>
    <t>- Cu ∅19,05</t>
  </si>
  <si>
    <t xml:space="preserve"> - zaštitna fleksibilna cijev za ugradnju u zemlju</t>
  </si>
  <si>
    <t>Sifon za kondenzat unutarnjih jedinica (hidraulički sklop), od polipropilena priključak Ø20, izlaz DN32. Zatvarač zadaha 60 mm zaporne visine vodenog stupca s dodatnom mehaničkom kuglom za blokadu mirisa. Brtvi mirise i bez zaporne vode, sifonski umetak može se izvaditi i očistiti.</t>
  </si>
  <si>
    <t>Membranska ekspanzijska posuda za ugradnju u sustav grijanja/hlađenja u kompletu s priključnim setom.</t>
  </si>
  <si>
    <t xml:space="preserve"> - V=60 lit, p=3 bar</t>
  </si>
  <si>
    <t>Membranska ekspanzijska posuda za ugradnju u sustave pitke vode (PTV) u kompletu s priključnim setom.</t>
  </si>
  <si>
    <t xml:space="preserve"> - V=80 lit, p=10 bar</t>
  </si>
  <si>
    <t>Sigurnosni ventil za ugradnju u sustav PTV.</t>
  </si>
  <si>
    <t xml:space="preserve"> - p=6 bar</t>
  </si>
  <si>
    <t>Spremnik PTV, bivalentni, s dva izmjenjivača topline za zagrijavanje PTV.</t>
  </si>
  <si>
    <t>Spremnik je s ugrađenim uronskim, električnim zagrijačem s integriranim upravljanjem (podešavanje temperature i uklj/isklj).</t>
  </si>
  <si>
    <t>Spremnik mora biti namijenjen za ugradnju u sustave s dizalicama topline odnosno mora imati povećanu površinu izmjenjivača topline koji se spaja na DT.</t>
  </si>
  <si>
    <t>Spremnik je slijedećih tehničkih značajki:</t>
  </si>
  <si>
    <t xml:space="preserve"> - zapremina: 500 litara</t>
  </si>
  <si>
    <t xml:space="preserve"> - površina izmjenjivača (solar): min. 1,7 m2</t>
  </si>
  <si>
    <t xml:space="preserve"> - površina izmjenjivača (DT): min 4,0 m2</t>
  </si>
  <si>
    <t xml:space="preserve"> - maksimalni radni tlak/temp.: 10 bar/95°C</t>
  </si>
  <si>
    <t xml:space="preserve"> - elek. grijač: 4,5 kW</t>
  </si>
  <si>
    <t xml:space="preserve"> - debljina izolacije: min 50 mm</t>
  </si>
  <si>
    <t>Akumulacijski spremnik (tzv "pufer").</t>
  </si>
  <si>
    <t xml:space="preserve"> - zapremina: 300 litara</t>
  </si>
  <si>
    <t xml:space="preserve"> - maksimalni radni tlak/temp.: 3 bar/95°C</t>
  </si>
  <si>
    <t xml:space="preserve"> - debljina izolacije: min. 100 mm</t>
  </si>
  <si>
    <t xml:space="preserve"> - broj priključaka: 8</t>
  </si>
  <si>
    <t>Povratni i polazni razdjelnik toplinski izoliran u omotaču od Al lima, ispitan na tlak od 6 bar, sa priključcima za spoj crpki te za manometar, termometar, ispuštanje itd., sve izrađeno od čeličnih bešavnih cijevi.</t>
  </si>
  <si>
    <t xml:space="preserve"> -razdjelnik  DN 150, dužina 1200 mm; priključci 2 x DN 50, 1 x DN 40, 1 x DN 32; 1 x DN 25, 4 x 3/4"</t>
  </si>
  <si>
    <t xml:space="preserve"> -sabirnik  DN 150, dužina 1200 mm; priključci 2 x DN 50, 1 x DN 40, 1 x DN 32; 1 x DN 25, 4 x 3/4"</t>
  </si>
  <si>
    <t>Zaporni ventili, kuglasti, navojni, s ručicom.</t>
  </si>
  <si>
    <t xml:space="preserve"> - DN20</t>
  </si>
  <si>
    <t xml:space="preserve"> - DN25</t>
  </si>
  <si>
    <t xml:space="preserve"> - DN32</t>
  </si>
  <si>
    <t xml:space="preserve"> - DN40</t>
  </si>
  <si>
    <t xml:space="preserve"> - DN50</t>
  </si>
  <si>
    <t>Nepovratni ventili, navojni.</t>
  </si>
  <si>
    <t>Hvatač nečistoće, navojni.</t>
  </si>
  <si>
    <t>Troputni mješajući ventil s motornim pogonom za krug podnog grijanja.</t>
  </si>
  <si>
    <t xml:space="preserve"> - Kvs=6,3 m3/h</t>
  </si>
  <si>
    <t>Troputni prekretni ventil s motornim pogonom za krug zagrijavanja PTV.</t>
  </si>
  <si>
    <t>Termometar, 0-100°C</t>
  </si>
  <si>
    <t>Manometar. 0-6 bar</t>
  </si>
  <si>
    <t>Odzračna posuda i automatski odzračni ventili koji se postavljaju na odzračne posude u strojarnici zajedno sa spojnim i brtvenim materijalom.</t>
  </si>
  <si>
    <t>Automatski odzračni lončić.</t>
  </si>
  <si>
    <t>Stacionarni podni uređaj za demineralizaciju, punjenje i pripremu vode u sustavima grijanja i hlađenja s integriranim mjernim računalom, za povezivanje s automatskim sustavom nadopune.</t>
  </si>
  <si>
    <t>Kapacitet minimalno 1 000 Ltr. pri 20 °dH, protok minimalno 10 Ltr./min, max. temperatura 60 °C.</t>
  </si>
  <si>
    <t>Punjenje ionske smole za stacionarni demineralizator.</t>
  </si>
  <si>
    <t>Uređaj za zatvorene sustave grijanja i hlađenja za zaštitu od korozije, za uklanjanje agresivnih plinova (otplinjavanje), metalnih čestica, te za uklanjanje elektrovodljivosti.</t>
  </si>
  <si>
    <t>Uređaj ima integriranu, zaštitnu anodu, magnet za sakupljanje metalnih čestica, optički pokazivač mA, ispusnu slavinu, odzračni lončić.</t>
  </si>
  <si>
    <t>Materijal kućišta: nehrđajući čelik</t>
  </si>
  <si>
    <t>Izolacija: Lim/pjena</t>
  </si>
  <si>
    <t>Navojni priključak 1 ½".</t>
  </si>
  <si>
    <t>Protok &lt;7 m³/h.</t>
  </si>
  <si>
    <t>Radni tlak max. 6 bar.</t>
  </si>
  <si>
    <t xml:space="preserve">Radna temperatura max. 90 °C. </t>
  </si>
  <si>
    <t>Uređaj za otplinjavanje i odmuljivanje tehničke vode, s anodnom zaštitom.</t>
  </si>
  <si>
    <t>Cirkulacijska crpka, elektronski regulirana.</t>
  </si>
  <si>
    <t xml:space="preserve"> - sustav podnog grijanja - dječji vrtić: 7 m3/h, 60 kPa</t>
  </si>
  <si>
    <t xml:space="preserve"> - sustav VK gr/hl - dječji vrtić: 6,5 m3/h, 70 kPa</t>
  </si>
  <si>
    <t xml:space="preserve"> - sustav VK gr/hl - ambulanta: 1 m3/h, 50 kPa</t>
  </si>
  <si>
    <t xml:space="preserve"> - sustav VK gr/hl - mjesni odbor: 2 m3/h, 75 kPa</t>
  </si>
  <si>
    <t>Crpka za ugradnju u krug cirkulacije PTV-a. Crpka je u izvedbi za pitku vodu (kućište od bronce ili nehrđajućeg čelika), pumpa mora biti s kompletnom zapornom armaturom i mrežnim priključnim kabelom.</t>
  </si>
  <si>
    <t xml:space="preserve"> - radna točka crpke iz projekta vodovoda</t>
  </si>
  <si>
    <t>Višeslojne (kompozitne) PEX cijevi s aluminijskim slojem za cijevni razvod venilokonvektorskog hlađenja i grijanja te podnog grijanja . Sustav spajanja uprešavanjem (press sustav).</t>
  </si>
  <si>
    <t xml:space="preserve"> - cijev Ø25</t>
  </si>
  <si>
    <t xml:space="preserve"> - cijev Ø32</t>
  </si>
  <si>
    <t xml:space="preserve"> - cijev Ø40</t>
  </si>
  <si>
    <t xml:space="preserve"> - cijev Ø50</t>
  </si>
  <si>
    <t xml:space="preserve"> - cijev Ø63</t>
  </si>
  <si>
    <t xml:space="preserve"> - T-komad Ø32/25/32</t>
  </si>
  <si>
    <t xml:space="preserve"> - T-komad Ø40</t>
  </si>
  <si>
    <t xml:space="preserve"> - T-komad Ø40/25/40</t>
  </si>
  <si>
    <t xml:space="preserve"> - T-komad Ø40/32/40</t>
  </si>
  <si>
    <t xml:space="preserve"> - T-komad Ø50</t>
  </si>
  <si>
    <t xml:space="preserve"> - T-komad Ø50/32/50</t>
  </si>
  <si>
    <t xml:space="preserve"> - T-komad Ø63/32/63</t>
  </si>
  <si>
    <t xml:space="preserve"> - redukcija Ø63/50/63</t>
  </si>
  <si>
    <t xml:space="preserve"> - redukcija Ø32/25</t>
  </si>
  <si>
    <t xml:space="preserve"> - redukcija Ø40/25</t>
  </si>
  <si>
    <t xml:space="preserve"> - redukcija Ø40/32</t>
  </si>
  <si>
    <t xml:space="preserve"> - redukcija Ø50/40</t>
  </si>
  <si>
    <t xml:space="preserve"> - redukcija Ø63/50</t>
  </si>
  <si>
    <t xml:space="preserve"> - koljeno 90 Ø32</t>
  </si>
  <si>
    <t xml:space="preserve"> - koljeno 90 Ø40</t>
  </si>
  <si>
    <t xml:space="preserve"> - koljeno 90 Ø50</t>
  </si>
  <si>
    <t xml:space="preserve"> - koljeno 90 Ø63</t>
  </si>
  <si>
    <t xml:space="preserve"> - prijelaz Ø25/3/4"</t>
  </si>
  <si>
    <t xml:space="preserve"> - prijelaz Ø32/1"</t>
  </si>
  <si>
    <t xml:space="preserve"> - prijelaz Ø40/1 1/4"</t>
  </si>
  <si>
    <t xml:space="preserve"> - prijelaz Ø50/1 1/2"</t>
  </si>
  <si>
    <t xml:space="preserve"> - prijelaz Ø63/2"</t>
  </si>
  <si>
    <t xml:space="preserve"> - spojnica Ø32</t>
  </si>
  <si>
    <t xml:space="preserve"> - spojnica Ø40</t>
  </si>
  <si>
    <t xml:space="preserve"> - spojnica Ø50</t>
  </si>
  <si>
    <t xml:space="preserve"> - spojnica Ø63</t>
  </si>
  <si>
    <t>Cijevna spužvasta izolacija za izolaciju slobodno ovješenog horizontalnog i vertikalnog razvoda  instalacije unutar zgrade, toplinske vodljivosti izolacije 0,040 W/mK, otporne na agresivno djelovanje građevinskih materijala (cement, vapno,...). Stavka obuhvaća cijevnu izolaciju kao i spojnu ljepljivu traku , ljepilo, izradu fazonskih komada i njihovo izoliranje. Sav potrošni materijal za kompletno izoliranje cjevovoda mora biti sadržano u ovoj stavci.</t>
  </si>
  <si>
    <t xml:space="preserve"> - izolacija debljine 9 mm za cijev promjera 25 mm</t>
  </si>
  <si>
    <t xml:space="preserve"> - izolacija debljine 13 mm za cijev promjera 32 mm</t>
  </si>
  <si>
    <t xml:space="preserve"> - izolacija debljine 13 mm za cijev promjera 40 mm</t>
  </si>
  <si>
    <t xml:space="preserve"> - izolacija debljine 19 mm za cijev promjera 50 mm</t>
  </si>
  <si>
    <t xml:space="preserve"> - izolacija debljine 25 mm za cijev promjera 63 mm</t>
  </si>
  <si>
    <t xml:space="preserve">Ovjesni, spojni i pričvrsni materijal za pričvršćivanje i ovjes cjevovoda, klizne i čvrste točke cjevovoda. </t>
  </si>
  <si>
    <t>Kazetni ventilokonvektor za dvocijevni sustav sa 4-smjernim ispuhom, s ugrađenim troputnim ventilom s pogonom. Kućište od pocinčanog čelika, s paronepropusnom polietilenskom izolacijom na unutarnjim površinama i oblogom protiv kondenzacije na vanjskim površinama. Upravljačka kutija i elektronika na smještena na vanjskoj strani uređaja za olakšan pristup. Ventilator i motor smješteni na protuvibracijskim osloncima za tihi rad. Izmjenjivač topline od bakrenih cijevi i aluminijskih lamela. Ventilator je inverterski. Uređaj je opremljen tavicom kondenzata od plastike i pumpicom kondenzata visine dobave 650mm zajedno sa plovkom za kontrolu razine kondenzata i aktivaciju alarma. Uključuje regenerativni sintetički filter koji je moguće ispirati. Prednja maska u plastičnoj izvedbi bijele boje.</t>
  </si>
  <si>
    <t xml:space="preserve">Uređaj je obavezno u skladu sa važećim Europskim normama i propisima koji se primjenjuju za ovakvu vrstu uređaja i testiran je od nevisnog certifikacijskog tijela. </t>
  </si>
  <si>
    <t>Uređaj sljedećih tehničkih značajki:</t>
  </si>
  <si>
    <t xml:space="preserve"> - učin hlađenja: 2,1-4,3 kW (±10%)</t>
  </si>
  <si>
    <t xml:space="preserve"> - učin grijanja: 2,1-4,3 kW (±10%)</t>
  </si>
  <si>
    <t>NOMINALNI UČIN DAJE SE ZA MIN. I MAX. BRZINU VRTNJE VENTILATORA I ZA:</t>
  </si>
  <si>
    <t xml:space="preserve">  HL: tp=27°C s.t./18,9°C v.t., tv=7°C/12°C</t>
  </si>
  <si>
    <t xml:space="preserve">  GR: tp=20°C s.t., tv=45°C/40°C</t>
  </si>
  <si>
    <t>Dodatna oprema koja se isporučuje uz uređaj:</t>
  </si>
  <si>
    <t>- plastična prednja ukrasna maska</t>
  </si>
  <si>
    <t>- tvornički ugrađeni troputni ventil sa ON/OFF pogonom</t>
  </si>
  <si>
    <t xml:space="preserve"> - fleksibilna, spojna crijeva 3/4" (2 kom)</t>
  </si>
  <si>
    <t xml:space="preserve"> - zaporni ventili (2kom)</t>
  </si>
  <si>
    <t xml:space="preserve"> - učin hlađenja: 2,5-5,0 kW (±10%)</t>
  </si>
  <si>
    <t xml:space="preserve"> - učin grijanja: 2,5-5,0 kW (±10%)</t>
  </si>
  <si>
    <t>Kazetni ventilokonvektor za dvocijevni sustav sa 2-smjernim ispuhom, s ugrađenim troputnim ventilom s pogonom. Kućište od pocinčanog čelika, s paronepropusnom polietilenskom izolacijom na unutarnjim površinama i oblogom protiv kondenzacije na vanjskim površinama. Upravljačka kutija i elektronika na smještena na vanjskoj strani uređaja za olakšan pristup. Ventilator i motor smješteni na protuvibracijskim osloncima za tihi rad. Izmjenjivač topline od bakrenih cijevi i aluminijskih lamela. Ventilator je inverterski. Uređaj je opremljen tavicom kondenzata od plastike i pumpicom kondenzata visine dobave 650mm zajedno sa plovkom za kontrolu razine kondenzata i aktivaciju alarma. Uključuje regenerativni sintetički filter koji je moguće ispirati. Prednja maska u plastičnoj izvedbi bijele boje.</t>
  </si>
  <si>
    <t>Žičani daljinski upravljač sa LCD sučeljem za upravljanje ventilokontektorima. Upravljač može upravljati grupom ventilokonvektora, ima funkciju paljenja/gašenja ventilokokonvektora, promjenu režima grijanja/hlađenja, mijenjanja brzine ventilokonvektora, zaključavanje promjene funkcija, mogućnost spajanja na CNUS sustav. Stavka uključuje sve dodatne elemente koji su potrebni za grupno upravljanje.</t>
  </si>
  <si>
    <t xml:space="preserve"> - zidni upravljač za 1 ventilokonvektor, s kabelom za spoj s VK</t>
  </si>
  <si>
    <t xml:space="preserve"> - zidni upravljač za grupu od 2 ventilokonvektora, s kabelom za spoj s VK</t>
  </si>
  <si>
    <t xml:space="preserve"> - zidni upravljač za grupu od 4 ventilokonvektora, s kabelom za spoj s VK</t>
  </si>
  <si>
    <t>Revizijski otvor u stropu za pristup opremi ugrađenoj u spušteni strop, dimenzija:</t>
  </si>
  <si>
    <t xml:space="preserve"> - 400x400</t>
  </si>
  <si>
    <t>Ugradbeni sifon za klima uređaje  s vodenim i mehaničkim zaporom, zajedno s kućištem i poklopcem, dimenzije 100x100mm, ugradbena dubina 60mm, dimenzija priključka DN32. Brtvi mirise i bez zaporne vode, sifonski umetak može se izvaditi i očistiti.</t>
  </si>
  <si>
    <t>PVC cijevi promjera 32 mm za odvod kondenzata. Stavka uključuje toplinsku izolaciju cijevi d=6 mm), sve potrebne fazonske komade i cijevni ovjes.</t>
  </si>
  <si>
    <t>Pločasti kolektor s promjenjivim apsorberskim slojem za automatsko temperaturno isključivanje - zaštitu od pregrijavanja. Pokrov od vrlo prozirnog solarnog sigurnosnog stakla otpornog na tuču.</t>
  </si>
  <si>
    <t>Brutto površina kolektora 2,51 m²</t>
  </si>
  <si>
    <t>Površina apsorbera 2,32 m²</t>
  </si>
  <si>
    <t>Optički stupanj iskoristivosti 80 %</t>
  </si>
  <si>
    <t>Koeficijent gubitka topline k1 3,66 W/m²K</t>
  </si>
  <si>
    <t>Koeficijent gubitka topline k2 0,037 W/m²K²</t>
  </si>
  <si>
    <t xml:space="preserve">Širina 1.056 mm Visina 2.380 mm Dubina 72 mm Težina 42 kg </t>
  </si>
  <si>
    <t xml:space="preserve">Sadržaj tekućina 1,83 l </t>
  </si>
  <si>
    <t>Pločasti solarni kolektor  s promjenjivim apsorberskim slojem</t>
  </si>
  <si>
    <t>Priključni i spojni set za bateriju od pet kolektora i komplet čeličnih, toplo cinčanih nosača za ugradnju na ravni krov.</t>
  </si>
  <si>
    <t>Stavka uključuje pričvrsni komplet za montažu na ravni krov za sve kolektore do potpune gotovosti, a sastoji se od montažne šine, montažnih limova, priteznih dijelova, matica, vijaka itd.</t>
  </si>
  <si>
    <t xml:space="preserve">Crpna stanica (pumpna grupa) za solarni sustav. </t>
  </si>
  <si>
    <t>Crpna stanica sastoji se od:</t>
  </si>
  <si>
    <t>- cirkulacijske crpke</t>
  </si>
  <si>
    <t>- sigurnosnog ventila za solarne sustave</t>
  </si>
  <si>
    <t>- slavine za punjenje i pražnjenje</t>
  </si>
  <si>
    <t>- spojnog priključka s manometrom</t>
  </si>
  <si>
    <t>-ručnog balansirajućeg ventila s mjeračima protoka sa skalom</t>
  </si>
  <si>
    <t>- termometra na povratu</t>
  </si>
  <si>
    <t>- zapornog i nepovratnog ventila</t>
  </si>
  <si>
    <t>Crpna stanica</t>
  </si>
  <si>
    <t>Automatski regulator s LCD grafičkim zaslonom za regulaciju pripreme PTV i za podršku grijanju. Regulator ima funkciju termičke dezinfekcije. Stavka uključuje sve potrebne osjetnike.</t>
  </si>
  <si>
    <t xml:space="preserve"> - V=60 lit, p=10 bar</t>
  </si>
  <si>
    <t>Bakrene cijevi za solarni sustav. Stavka uključuje sve potrebne spojne komade (fitinge), obujmice, nosače i pomoćna sredstva za pričvršćenje.</t>
  </si>
  <si>
    <t xml:space="preserve"> - Cu Ø22x1</t>
  </si>
  <si>
    <t xml:space="preserve">Cijevna spužvasta izolacija namijenjena za primjenu u sustavima s povišenom temperaturom i otporna na UV zračenje. Dio cjevovoda koji se vodi po krovu zaštiti aluminijskim limom. </t>
  </si>
  <si>
    <t>Stavka uključuje i aluminijski lim za zaštitu dijela cjevovoda vođenog po krovu.</t>
  </si>
  <si>
    <t xml:space="preserve"> - izolacija debljine 19 mm za cijev promjera 22 mm</t>
  </si>
  <si>
    <t>Kuglasti, navojni ventil s leptirastom ručicom.</t>
  </si>
  <si>
    <t>- DN20, s ispustom</t>
  </si>
  <si>
    <t>Mjedena ispusna slavina sa zaštitnom kapom i lančićem, dimenzije 1/2" (DN15).</t>
  </si>
  <si>
    <t>Automatski odzračnik i odvajač zraka namijenjen za ugradnju u solarne sustave.</t>
  </si>
  <si>
    <t xml:space="preserve">Toplinski solarni medij (glikol) za zaštitu od smrzavanja do temperature od -30°C (gotova mješavina). </t>
  </si>
  <si>
    <t>l</t>
  </si>
  <si>
    <t>PE-Xa cijev za podno grijanje s EVOH (etilen vinil alkohol) slojem za sprječavanje difuzije kisika, s dodatnim vanjskim zaštitnim slojem. Cijev je u izvedbi s pričvrsnom trakom s čičkom, za pričvršćenje na sistemske ploče.</t>
  </si>
  <si>
    <t>Cijevi su sljedećih tehničkih značajki:</t>
  </si>
  <si>
    <t xml:space="preserve"> - maksimalna temperatura: 90°C</t>
  </si>
  <si>
    <t xml:space="preserve"> - temperatura zastoja: 100°C</t>
  </si>
  <si>
    <t xml:space="preserve"> - tlak 6 bar pri 70°C</t>
  </si>
  <si>
    <t>Cijev PE-Xa 16x2,0 mm</t>
  </si>
  <si>
    <t xml:space="preserve">Sistemska EPS ploča s toplinskom/zvučnom izolacijom, sastoji se od zaštitne folije s čičkom dodane kao sloj na EPS koja odgovara pričvrsnoj traci sa čičkom namotanoj oko cijevi. Folija na ploči sadrži mrežni uzorak od 100 mm kao i samoljepljivi dio s duže strane za spajanje ploča. </t>
  </si>
  <si>
    <t>Sistemska ploča 30-2 mm</t>
  </si>
  <si>
    <t>Rubna dilatacijska traka izrađena iz polietilena sa samoljepivom pozadinom i samoljepivom PE-folijom s prednje strane za osiguranje brtvljenja između rubne trake i toplinske izolacije.</t>
  </si>
  <si>
    <t>Rubna traka s folijom 150x10mm</t>
  </si>
  <si>
    <t>Dilatacijski samoljepljivi profil  (dilatacijska fuga) izrađen od PP s trakom dilatacijske polietilenske pjene, debljine 10 mm, služi za odvajanje dijelova estriha (npr. kod vrata) i za apsorpciju ekspanzije estriha.</t>
  </si>
  <si>
    <t>Dilatacijski profil 100x10mm</t>
  </si>
  <si>
    <t>Aditiv za estrih na cementnoj osnovi, za homogenizaciju i poboljšanje toplinske vodljivosti poda i mehaničkih svojstava.</t>
  </si>
  <si>
    <t>Dodatak estrihu</t>
  </si>
  <si>
    <t>Komplet razdjelnika i sabirnika za podno grijanje. Razdjelnik proizveden od nehrđajućeg čelika, s integriranim ventilima, priključak je s lijeve ili desne strane s ravnom brtvom i maticom DN25(1"). Polaz krugova je s indikatorom protoka za balansiranje i zatvaranje, a povrat s ventilima i kapama, pripremom za ugradnju termopogona, integrirana odzraka i slavina za punjenje i pražnjenje, spojnice za krugove  su  G3/4" eurokonus; udaljenost između spojeva krugova je 50 mm.</t>
  </si>
  <si>
    <t>- razdjelnik/sabirnik za 4 kruga 4x3/4 EURO</t>
  </si>
  <si>
    <t>- razdjelnik/sabirnik za 5 krugova 5x3/4 EURO</t>
  </si>
  <si>
    <t>- razdjelnik/sabirnik za 6 krugova 6x3/4 EURO</t>
  </si>
  <si>
    <t>- razdjelnik/sabirnik za 8 krugova 8x3/4 EURO</t>
  </si>
  <si>
    <t>- razdjelnik/sabirnik za 10 krugova 10x3/4 EURO</t>
  </si>
  <si>
    <t>Kuglasti ventil za ugradnju na razdjelnik podnog grijanja.</t>
  </si>
  <si>
    <t xml:space="preserve"> - kuglasti ventil 1"</t>
  </si>
  <si>
    <t>Ventil za hidrauličko balansiranje i zatvaranje razdjelnika podnog grijanja.</t>
  </si>
  <si>
    <t>Ugradbeni zidni ormarić za ugradnju razdjelnika/sabirnika podnog grijanja. Kompletan ormarić s okvirom i vratima izrađen od čeličnog lima, zaštićen praškastim premazom. Vrata su bravom i ključem, odnosno s mogućnošću zaključavanja.</t>
  </si>
  <si>
    <t>Dubina ugradnje: 110 mm, proširivo do 150 mm, podesiva visina: 669 - 769 mm</t>
  </si>
  <si>
    <t>Ormarić podžbukni širine 750 mm (±50 mm)</t>
  </si>
  <si>
    <t>Ormarić podžbukni širine 950 mm (±50 mm)</t>
  </si>
  <si>
    <t xml:space="preserve">Eurokonus stezni adapter 16x2.0x3/4 </t>
  </si>
  <si>
    <t>Pocinčani kutni držač za prihvat cijevi podnog grijanja u području razdjelnika.</t>
  </si>
  <si>
    <t>Samoljepljiva traka za spajanje sistemskih ploča, širine 50mm, u roli dužine 50 m.</t>
  </si>
  <si>
    <t xml:space="preserve">Termopogon 24V, s indikatorom položaja otvoreno/zatvoreno, za ugradnju na razdjelnik, za ožičeni sustav upravljanja. Zatvaron u stanju mirovanja. Zaštita od prskajuće vode (IP54). Spoj s  navojem M 30 x 1.5 mm MT. </t>
  </si>
  <si>
    <t>Termopogon  24V</t>
  </si>
  <si>
    <t>Sobni termostat s LCD sučeljem, uključivo osjetnik temperature poda.</t>
  </si>
  <si>
    <t>Regulacijska letva podnog grijanja. Regulacijska letva šalje i prima podatke prema i od sobnih termostata i osjetnika te upravlja termopogonima i drugom opremom za grijanje.</t>
  </si>
  <si>
    <t xml:space="preserve"> - regulacijska letva do 8 termopogona i do 6 termostata</t>
  </si>
  <si>
    <t xml:space="preserve"> - regulacijska letva za više od 8 termopogona i 6 termostata (s proširenjem)</t>
  </si>
  <si>
    <t xml:space="preserve"> - relejna kutija za povezivanje sa sustavom upravljanja DT</t>
  </si>
  <si>
    <t>Izrada utora, proboja, šliceva za polaganje vertikalnih i horizontalnih vodova, obilježavanje trasa za štemanje, svo potrebno štemanje i odvoz šute iz objekta te skladištenje na mjesto koje odredi investitor. Stavka uključuje svo potrebno štemanje , razbijanje , bušenje, šlicanje te njihovo stalno zatvaranje i krpanje nakon završetka dijela strojarskih radova za postavljanje instalacija  grijanja i hlađenja. Stavka mora sadržavati bušenje i otvaranje rupa kroz zidove i armaturu, sve količine rupa i sve načine otvaranja rupa( bušenje krunom, vodeno bušenje krunom itd.).</t>
  </si>
  <si>
    <t>- prodor za cijev do ∅50</t>
  </si>
  <si>
    <t>- prodor za cijev do ∅75</t>
  </si>
  <si>
    <t>Protupožarno brtvljenje cijevi s izolacijom, na prolazima kroz različite požarne sektore cjevovoda za ventilokonvektorsko i podno grijanje, uključivo sav materijal. Brtvljenje mora biti izvedeno od strane ovlaštene osobe uz izdavanje potrebne dokumentacije.</t>
  </si>
  <si>
    <t>Komunikacijski kabeli između ugrađene opreme (unutrašnjih i vanjskih jedinice, unutrašnjih jedinica i upravljača, između ventilokonvektora i regulacije, podnog grijanja i regulacije,...).</t>
  </si>
  <si>
    <t>Stavka uključuje sve potrebne releje i materijal za pričvršćenje.</t>
  </si>
  <si>
    <t xml:space="preserve"> - kabel prema specifikaciji proizvođača</t>
  </si>
  <si>
    <t>Sva zakonom propisana ispitivanja instalacije izrađena od ovlaštene  ustanove koje je potrebno predočiti na tehničkom pregledu objekta:</t>
  </si>
  <si>
    <t xml:space="preserve"> - mjerenje razine buke koju emitiraju ugrađeni termotehnički sustavi od strane ovlaštene pravne osobe uz izdavanje potrebne dokumentacije.</t>
  </si>
  <si>
    <t xml:space="preserve"> - Ispitivanje mikroklime od strane ovlaštene pravne osobe uz izdavanje potrebne dokumentacije</t>
  </si>
  <si>
    <t>Montaža opreme i materijala specificiranog po stavkama, do potpune pogonske sposobnosti. Ova stavka uključuje:</t>
  </si>
  <si>
    <t xml:space="preserve"> - Detaljni pregled strojarskog projekta i troškovnika i usporedbu projekta s troškovnikom i upozorenje na eventualne nedostatke.</t>
  </si>
  <si>
    <t xml:space="preserve"> - Troškove prijevoza i uskladištenja materijala specificiranog po stavkama, od mjesta nabave do gradilišta i po gradilištu (vertikalni transport, dizalice itd.), troškovi dovoza i odvoza alata potrebnog za montažu, te odvoz preostalog materijala s čišćenjem gradilišta.</t>
  </si>
  <si>
    <t xml:space="preserve"> - Izradu proboja i utora (šliceva) za prolaz kroz građevinske elemente (zidovi, stropovi,…) koji nisu posebno navedeni. Obračun prema stvarno izvedenim radovima.</t>
  </si>
  <si>
    <t xml:space="preserve"> - Sitni ugradbeni i potrošni materijal kao što su ovjesni i pričvrsni materijal, držači, konzole, obujmice, rozete, proturne cijevi, opšavi, tiple, plin za zavarivanje, kisik, srebro za tvrdo lemljenje, vijci, matice, podložne pločice, žica za zavarivanje, brtve, kudelja, rezne i brusne ploče, i sl.</t>
  </si>
  <si>
    <t xml:space="preserve"> - Funkcionalne probe svih sustava, dovođenje postrojenja u radno stanje s grubom regulacijom. Izdavanje zapisnika o tlačnoj i funkcionalnoj probi. Troškove pogonske energije snosi naručitelj.</t>
  </si>
  <si>
    <t xml:space="preserve"> - Fino namještanje i regulaciju, odzračivanje sustava, kontrolu funkcije sklopa automatske regulacije, izdavanje atestne dokumentacije i primopredaju radova.</t>
  </si>
  <si>
    <t>- Troškove ovlaštenih servisera prilikom ugradnje, nadzora nad ugradnjom i puštanja u pogon i fine regulacije sustava. Stavka uključuje sve radove i sav eventualno potreban materijal za spajanje i namještanje opreme i elemenata automatske regulacije. Troškove pogonske energije snosi naručitelj.</t>
  </si>
  <si>
    <t>- Troškove spajanja strojarske opreme električnim kabelima. Uz svaku stavku strojarske opreme obvezna je isporuka aplikacijskih električkih shema spajanja za povezivanje strojarske opreme (uključene sve potrebne tipove kabela, napojnih - energetskih i upravljačkih). Sheme treba predati izvođaču električkih radova. Izvođač električkih radova će položiti sve potrebne kabele predviđene u gore navedenim shemama, nakon točnog pozicioniranja strojarskih uređaja. Sva potrebna ispitivanja veza između elemenata strojarske opreme.</t>
  </si>
  <si>
    <t>Ukupno montaža</t>
  </si>
  <si>
    <t>UKUPNO:</t>
  </si>
  <si>
    <t>VENTILACIJA</t>
  </si>
  <si>
    <t>Ventilacijska jedinica horizontalne izvedbe s pločastim rekuperatorom s ugrađenim bypassom, filterima na tlaku i odsisu, tlačnim i odsisnim ventilatorima, te svim potrebnim elementima za zaštitu, kontrolu i regulaciju uređaja. Ventilacijska jedinica je u izvedbi za unutarnju, podstropnu ugradnju.</t>
  </si>
  <si>
    <t>Uz ventilacijsku jedinicu se isporučuje i žičani daljinski upravljač s kabelom do uređaja te ovjesni materijal.</t>
  </si>
  <si>
    <t>Tehnički podaci:</t>
  </si>
  <si>
    <r>
      <t xml:space="preserve"> - količina zraka (dobava i odsis): 1000  m3/h (</t>
    </r>
    <r>
      <rPr>
        <sz val="12"/>
        <rFont val="Calibri"/>
        <family val="2"/>
      </rPr>
      <t>±5%)</t>
    </r>
  </si>
  <si>
    <t xml:space="preserve"> - eksterni pad tlaka (dobava i odsis): min. 100  Pa</t>
  </si>
  <si>
    <t xml:space="preserve"> - minimalni stupanj korisnosti: min. 70%</t>
  </si>
  <si>
    <t xml:space="preserve"> - el. snaga: max 500 W</t>
  </si>
  <si>
    <t xml:space="preserve"> - napajanje: 1f / 220 - 240 V / 50 Hz</t>
  </si>
  <si>
    <t xml:space="preserve"> - dimenzije: Š × D × V = max 1300 × 1300 × 410 mm</t>
  </si>
  <si>
    <t xml:space="preserve"> - masa: max 100 kg </t>
  </si>
  <si>
    <t>Ventilacijska jedinica s daljinskim upravljačem.</t>
  </si>
  <si>
    <t>Ventilacijska jedinica horizontalne izvedbe s pločastim rekuperatorom s ugrađenim bypassom, filterima na tlaku i odsisu, tlačnim i odsisnim ventilatorima, te svim potrebnim elementima za zaštitu, kontrolu i regulaciju uređaja. Ventilacijska jedinica je u izvedbi za vanjsku, podnu ugradnju.</t>
  </si>
  <si>
    <t>Uz ventilacijsku jedinicu se isporučuje i žičani daljinski upravljač s kabelom do uređaja, fleksibilni priključci i ugradbeno postolje.</t>
  </si>
  <si>
    <t>Tehničke značajke:</t>
  </si>
  <si>
    <r>
      <t xml:space="preserve"> - količina zraka (dobava i odsis): 1250  m3/h (</t>
    </r>
    <r>
      <rPr>
        <sz val="12"/>
        <rFont val="Calibri"/>
        <family val="2"/>
      </rPr>
      <t>±5%)</t>
    </r>
  </si>
  <si>
    <t xml:space="preserve"> - eksterni pad tlaka (dobava i odsis): min. 150  Pa</t>
  </si>
  <si>
    <t>Cilindrični prigušivač zvuka.</t>
  </si>
  <si>
    <t>- Ø315, L=1000 mm</t>
  </si>
  <si>
    <t>Odsisni ventilator s ugrađenom protupovratnom zaklopkom za nadžbuknu ugradnju pod strop/na zid.</t>
  </si>
  <si>
    <t xml:space="preserve"> - protok: 90 m³/h, min 100 Pa</t>
  </si>
  <si>
    <t xml:space="preserve"> - smjer zraka: Odsis zraka</t>
  </si>
  <si>
    <t xml:space="preserve"> - priključak: 230 V/ 50Hz / 1f</t>
  </si>
  <si>
    <t xml:space="preserve"> - snaga: 20 W (±10%)</t>
  </si>
  <si>
    <t xml:space="preserve"> - zaštita: IP X5</t>
  </si>
  <si>
    <t xml:space="preserve"> - filter: G2</t>
  </si>
  <si>
    <t xml:space="preserve"> - promjer priključka: 75 mm / 80 mm</t>
  </si>
  <si>
    <t>Odsisni ventilator.</t>
  </si>
  <si>
    <t>Odsisni ventilator s ugrađenom protupovratnom zaklopkom za nadžbuknu ugradnju pod strop/na zid, s ugrađenom PP zaklopkom.</t>
  </si>
  <si>
    <t>Odsisni ventilator s PP zaklopkom.</t>
  </si>
  <si>
    <t>Cijevni odsisni ventilator.</t>
  </si>
  <si>
    <t xml:space="preserve"> - odsisni ventilator V=300 m3/h; dp=100 Pa (dim. Ø160)</t>
  </si>
  <si>
    <t>Uz ventilator se isporučuje i sljedeća oprema:</t>
  </si>
  <si>
    <t xml:space="preserve"> - daljinski, žičani upravljač za kontinuiranu regulaciju brzine vrtnje, za zidnu ugradnju zajedno s kabelom za spoj s ventilatorom dužine 10 m.</t>
  </si>
  <si>
    <t xml:space="preserve"> - protupovratna zaklopka s gumenom brtvom</t>
  </si>
  <si>
    <t xml:space="preserve"> - montažne obujmice</t>
  </si>
  <si>
    <t xml:space="preserve"> - odsisni ventilator V=200 m3/h; dp=50 Pa (dim. Ø125)</t>
  </si>
  <si>
    <t>Okugli (spiralno falcani) kanali izrađeni iz čelične pocinčane trake debljine prema DIN 24190 i 24191 ili jednakovrijedno, uključivo koljena, T-komade, redukcije, prijelazne komade itd., uključivo s svim potrebnim materijalom za spajanje, ukrućenje, brtvljenje i ovješenje kanala.</t>
  </si>
  <si>
    <t>- Ø100</t>
  </si>
  <si>
    <t>- Ø125</t>
  </si>
  <si>
    <t>- Ø160</t>
  </si>
  <si>
    <t xml:space="preserve"> - Ø200</t>
  </si>
  <si>
    <t xml:space="preserve"> - Ø250</t>
  </si>
  <si>
    <t xml:space="preserve"> - Ø315</t>
  </si>
  <si>
    <t xml:space="preserve"> - Ø400</t>
  </si>
  <si>
    <t xml:space="preserve"> - T-komad Ø160</t>
  </si>
  <si>
    <t xml:space="preserve"> - T-komad Ø315</t>
  </si>
  <si>
    <t xml:space="preserve"> - redukcija 100/80</t>
  </si>
  <si>
    <t xml:space="preserve"> - redukcija 160/125</t>
  </si>
  <si>
    <t xml:space="preserve"> - redukcija 200/160</t>
  </si>
  <si>
    <t xml:space="preserve"> - redukcija 250/200</t>
  </si>
  <si>
    <t xml:space="preserve"> - redukcija 315/250</t>
  </si>
  <si>
    <t>- koljeno 45°/Ø160</t>
  </si>
  <si>
    <t>- koljeno 90°/Ø100</t>
  </si>
  <si>
    <t>- koljeno 90°/Ø125</t>
  </si>
  <si>
    <t>- koljeno 90°/Ø160</t>
  </si>
  <si>
    <t>- koljeno 90°/Ø200</t>
  </si>
  <si>
    <t>- koljeno 90°/Ø315</t>
  </si>
  <si>
    <t>- koljeno 90°/Ø400</t>
  </si>
  <si>
    <t xml:space="preserve"> - sedlo Ø80/100</t>
  </si>
  <si>
    <t xml:space="preserve"> - sedlo Ø125/125</t>
  </si>
  <si>
    <t xml:space="preserve"> - sedlo Ø125/160</t>
  </si>
  <si>
    <t xml:space="preserve"> - sedlo Ø160/250</t>
  </si>
  <si>
    <t xml:space="preserve"> - sedlo Ø200/250</t>
  </si>
  <si>
    <t xml:space="preserve"> - deflektor  Ø400 s vertikalnim istrujavanjem</t>
  </si>
  <si>
    <t xml:space="preserve"> - protukišna rešetka Ø100,  s mrežicom za zaštitu od ulaska insekata</t>
  </si>
  <si>
    <t xml:space="preserve"> - protukišna rešetka Ø125,  s mrežicom za zaštitu od ulaska insekata</t>
  </si>
  <si>
    <t xml:space="preserve"> - protukišna rešetka Ø160,  s mrežicom za zaštitu od ulaska insekata</t>
  </si>
  <si>
    <t xml:space="preserve"> - protukišna rešetka Ø315,  s mrežicom za zaštitu od ulaska insekata</t>
  </si>
  <si>
    <t xml:space="preserve"> - protukišna rešetka Ø400,  s mrežicom za zaštitu od ulaska insekata</t>
  </si>
  <si>
    <t xml:space="preserve"> - materijal za spajanje, ukrućenje, brtvljenje i ovješenje kanala</t>
  </si>
  <si>
    <t>Toplinska izolacija izrađena od elastomernog materijala, samoljepljiva za oblaganje svih ventilacijskih kanala debljine 9 mm. Stavka uključuje sav potreban dodatni materijal za ugradnju (ljepilo, ljepljive trake,…).</t>
  </si>
  <si>
    <t>Dio izoliranih kanala vođenih izvan objekta dodatno se oblažu aluminijskim limom.</t>
  </si>
  <si>
    <t>Toplinska izolacija mora biti negoriva, ne smije kapati i ne smije prenositi plamen (klasa B prema EN 13501-1).</t>
  </si>
  <si>
    <t xml:space="preserve"> - toplinska izolacija</t>
  </si>
  <si>
    <t xml:space="preserve"> - toplinska izolacija s Al-limom</t>
  </si>
  <si>
    <t>Anemostat s tri smjera istrujavanja u kompletu s priključnom kutijom. Priključna kutija je u izvedbi s bočnim priključkom i integriranom regulacijskom zaklopkom.</t>
  </si>
  <si>
    <t xml:space="preserve"> - anemostat (dobava) 300x300, tri smjera istrujavanja, priključna kutija s bočnim priključkom Ø160 s integriranom regulacijskom zaklopkom</t>
  </si>
  <si>
    <t xml:space="preserve"> - anemostat (odsis) 300x300, tri smjera istrujavanja, priključna kutija s bočnim priključkom Ø160 s integriranom regulacijskom zaklopkom</t>
  </si>
  <si>
    <t xml:space="preserve"> - anemostat (dobava) 400x400, tri smjera istrujavanja, priključna kutija s bočnim priključkom Ø200 s integriranom regulacijskom zaklopkom</t>
  </si>
  <si>
    <t xml:space="preserve"> - anemostat (odsis) 400x400, tri smjera istrujavanja, priključna kutija s bočnim priključkom Ø200 s integriranom regulacijskom zaklopkom</t>
  </si>
  <si>
    <t>Odsisni zračni ventil.</t>
  </si>
  <si>
    <t xml:space="preserve">Fleksibilni okrugli, ventilacijski kanali za spajanje terminalnih elemenata (zračnih ventila i anemostata) na ventilacijski sustav. </t>
  </si>
  <si>
    <t xml:space="preserve"> - Ø80</t>
  </si>
  <si>
    <t xml:space="preserve"> - Ø125</t>
  </si>
  <si>
    <t xml:space="preserve"> - Ø160</t>
  </si>
  <si>
    <t>Ventilacijska prestrujna rešetka za ugradnju u vrata.</t>
  </si>
  <si>
    <t xml:space="preserve"> - dim. 400x200</t>
  </si>
  <si>
    <t>Protupovratna zaklopka s gumenom membranom za ugradnju unutar okruglog ventilacijskog kanala za spoj kuhinjske nape, zrakotijesna za radne temperature do 90°C. Okvir zaklopke izrađen je od plastike.</t>
  </si>
  <si>
    <t>Nazivna veličina: Ø160</t>
  </si>
  <si>
    <t xml:space="preserve"> - 600x600</t>
  </si>
  <si>
    <t xml:space="preserve">Protupožarna zaklopka s ručnim pogonom. </t>
  </si>
  <si>
    <t>Protupožarna zaklopka se sastoji od kućišta, vatrootporne zaporne lamele i pogonskog mehanizma.</t>
  </si>
  <si>
    <t>Zaklopka mora biti u skladu s važećim propisima kao npr. Propusnost zatvorene lamele prema EN 1751, klasa 2 te  Propusnost na kućištu prema EN 1751, klasa C.</t>
  </si>
  <si>
    <t>Tehničke značajke zaklopke:</t>
  </si>
  <si>
    <t xml:space="preserve"> - automatsko zatvaranje kada temperatura u kanalu prijeđe 72°C</t>
  </si>
  <si>
    <t xml:space="preserve"> - ručno otvaranje</t>
  </si>
  <si>
    <t xml:space="preserve"> - ručno otključavanje zaklopke moguće radi periodičnih pregleda</t>
  </si>
  <si>
    <t>Dimenzije:</t>
  </si>
  <si>
    <t>- Ø315</t>
  </si>
  <si>
    <t>Cilindrična (prstenasta) ekspandirajuća zaklopka.</t>
  </si>
  <si>
    <t>Izvođenje brtvljenja građevinskih prodora kroz granicu požarnog sektora na poziciji ugradnje PP zaklopki uz izdavanje zapisnika. Brtvljenje izvesti materijalom kojim se osigurava otpornost prema požaru jednaka otpornosti protupožarne barijere (građevinska pregrada) u koju je PPZ ugrađena. Za izvedeno brtvljenje je potrebno poziciju brtvljenja propisno označiti. U cijenu stavke uračunati potreban materijal i alat, te potrebne skele i ljestve kako bi se brtvljenje izvelo na nepristupačnim pozicijama.</t>
  </si>
  <si>
    <t>Izrada prodora u zidu/stropu za prolaz ventilacijskih kanala. Stavka uključuje obradu prodora do potpune gotovosti nakon ugradnje spiro kanala.</t>
  </si>
  <si>
    <t xml:space="preserve"> - prodor Ø150 (za prolaz kanala Ø100)</t>
  </si>
  <si>
    <t xml:space="preserve"> - prodor Ø200 (za prolaz kanala Ø160)</t>
  </si>
  <si>
    <t xml:space="preserve"> - prodor Ø400 (za prolaz kanala Ø315)</t>
  </si>
  <si>
    <t>Ispitivanje ugrađenih sustava od strane ovlaštene pravne osobe s izdavanjem zapisnika o ispitivanju.</t>
  </si>
  <si>
    <t xml:space="preserve"> - ispitivanje ugrađenih sustava ventilacije</t>
  </si>
  <si>
    <t xml:space="preserve"> - Detaljni pregled strojarskog projekta i troškovnika , obilazak građevine, provjeru mogućnosti unosa opreme, osobnu procjenu opsega posla kao i uvjete u kojima će raditi.</t>
  </si>
  <si>
    <t xml:space="preserve"> - Usporedbu projekta s troškovnikom i upozorenje na eventualne nedostatke.</t>
  </si>
  <si>
    <t>Za sve radove treba primjenjivati postojeće tehničke propise, građevinske norme, a upotrijebljeni</t>
  </si>
  <si>
    <t>materijal, koji izvođač dobavlja i ugrađuje, mora odgovarati važećim standardima koji se primjenjuju</t>
  </si>
  <si>
    <t>u Republici Hrvatskoj.</t>
  </si>
  <si>
    <t xml:space="preserve">Izvedba radova treba biti prema nacrtima, općim uvjetima i opisu radova, detaljima i pravilima </t>
  </si>
  <si>
    <t xml:space="preserve">struke. Eventualna odstupanja treba prethodno dogovoriti s nadzornim inženjerom i projektantom za </t>
  </si>
  <si>
    <t>svaki pojedini slučaj.</t>
  </si>
  <si>
    <t xml:space="preserve">Prije početka radova izvođač treba kontrolirati na gradilištu sve mjere potrebne za njegov rad, te </t>
  </si>
  <si>
    <t xml:space="preserve">pregledati sve podloge prema kojima će izvoditi radove. Ako ustanovi neke razlike u mjerama, </t>
  </si>
  <si>
    <t xml:space="preserve">nedostatke ili pogreške u podlogama, dužan je pravovremeno obavijestiti nadzornog inženjera i </t>
  </si>
  <si>
    <t>voditelja projekta, te zatražiti rješenje.</t>
  </si>
  <si>
    <t>Tolerancije mjera izvedenih radova određene su uzancama struke, odnosno prema odluci</t>
  </si>
  <si>
    <t xml:space="preserve">projektanta i nadzornog inženjera.  </t>
  </si>
  <si>
    <t>Eventualne promjene pojedinih projektnih rješenja zbog ekonomičnosti izvedbe, izvođač je dužan</t>
  </si>
  <si>
    <t xml:space="preserve">na svoj prijedlog o svom trošku izraditi kompletnu izvedbenu dokumentaciju promijenjenog dijela i </t>
  </si>
  <si>
    <t xml:space="preserve">dati na odobrenje nadzornom inženjeru i projektantu.  Izvođač je dužan voditi naročitu pažnju o </t>
  </si>
  <si>
    <t xml:space="preserve">opremi objekta, a završni kvalitet radova mora udovoljavati svim zahtjevima projekta opreme. </t>
  </si>
  <si>
    <t>Jedinična cijena treba uključivati :</t>
  </si>
  <si>
    <t xml:space="preserve">Materijalne troškove tj. nabavnu cijenu materijala, povećanu za visinu cijena transporta (utovar, </t>
  </si>
  <si>
    <t xml:space="preserve">prijevoz, istovar i uskladištenje na gradilištu ). Uskladištenje materijala na gradilištu treba </t>
  </si>
  <si>
    <t xml:space="preserve">provesti tako da materijal bude osiguran od vlaženja i lomova, jer se samo neoštećen i kvalitetan </t>
  </si>
  <si>
    <t xml:space="preserve">materijal smije ugrađivati. </t>
  </si>
  <si>
    <t>Rad obuhvaća, osim opisanog u troškovniku, još i  sve prijenose, prevoze, prijevoze, utovare i</t>
  </si>
  <si>
    <t xml:space="preserve">istovare materijala, do gradilišta sa gradilišta i na gradilištu, sve pomoćne radove kao održavanje </t>
  </si>
  <si>
    <t>čistoće objekta za vrijeme i nakon gradnje.</t>
  </si>
  <si>
    <t>Obračunska cijena koju izvođač nudi po pojedinim stavkama troškovnika treba obuhvatiti</t>
  </si>
  <si>
    <t xml:space="preserve">ispitivanje materijala i sve troškove u vezi s dobavljanjem potrebnih atesta.     </t>
  </si>
  <si>
    <t xml:space="preserve">Projektna dokumentacija (nacrti, opisi, specifikacije i sl.) izrađeni su u tiskanim uvezanim i </t>
  </si>
  <si>
    <t xml:space="preserve">ovjerenim trajnim kopijama- originalni elaborati projekta  a njihove kopije </t>
  </si>
  <si>
    <t xml:space="preserve"> pohranjene su i na elektronskom mediju. U slučaju proturječja u njihovom sadržaju, </t>
  </si>
  <si>
    <t xml:space="preserve"> tiskane trajne kopije ovjernog projekta smatrati će se mjerodavnim</t>
  </si>
  <si>
    <t>Obračunska cijena koju izvođač nudi po pojedinim stavkama troškovnika treba nuditi po</t>
  </si>
  <si>
    <t>principu "ključ u ruke".</t>
  </si>
  <si>
    <t>Jedinica mjere</t>
  </si>
  <si>
    <t>Jedinična cijena (EUR)</t>
  </si>
  <si>
    <t>Ukupna cijena (EUR)</t>
  </si>
  <si>
    <t>VERTIKALNO PODIZNA PLATFORMA</t>
  </si>
  <si>
    <t xml:space="preserve">Isporuka i ugradnja vertikalno podizne platforme namijenjene za prijevoz osoba s invaliditetom i smanjene pokretljivosti. Ugradnja platforme je na vanjskom prostoru. Platforma se sastoji od voznog okna izvedenog od antikorozivno zaštićene (eloksirane) aluminijske konstrukcije i obloge od termopanela koji su s vanjske strane izvedeni od antikorozivno zaštićenog (eloksiranog) aluminijskog lima. Unutrašnje stranice voznog okna su potpuno glatke, bez izbočina. Nosivost platforme je 400 kg. Brzina vožnje je 0,15 m/s. Snaga elektromotora 1 kW, napon napajanja 230 V. Visina dizanja 4000 mm, jama 50 mm, nadvišenje sa krovnom oblogom 2500 mm. Podizna platforma ima 2 postaje, s 2 ulaza (oba ulaza su na istoj strani). Pogonski dio se sastoji od asinkronog motora sa reduktorom i lančanicima koji su preko pogonskih lanaca povezani sa podiznim platoom. Podizni plato je završno pokriven specijalnom protukliznom oblogom. Bočna stranica s upravljačkom kutijom završno obojana antikorozivnom bojom. Ispod platforme nalazi se sigurnosna sklopka koja isključuje pogon u slučaju nailaska na prepreku. Postrojenje je opremljeno i sa uređajem za ručno spuštanje u slučaju nestanka mrežnog napajanja. Tlocrtne dimenzije podiznog platoa : širina 1100 mm x dužina 1400 mm. Upravljanje na podiznom platou sa stalnim pritiskom na tipkalo za vrijeme vožnje. Vrata voznog okna su poluautomatska okretna, jednokrilna, dimenzije svjetlog otvora 900 x 2000 mm, većim dijelom ostakljena sigurnosnim staklom. Okvir vrata voznog okna izveden je iz eloksirane aluminijske konstrukcije. Grupa upravljanja sa svim potrebnim sklopnicima, relejima i ostalim električnim uređajima, smještena je sa prednje strane okna, unutar ormara, u nivou donje stanice (stanica ʺ0ʺ). Stranice ormara obložene su od termopanelima koji su s vanjske strane izvedeni od antikorozivno zaštićenog (eloksiranog) aluminijskog lima.                                            
U stavci je uključen i tehnički pregled vertikalno podizne platforme, te izdavanje završnog certifikata.  </t>
  </si>
  <si>
    <t>Ukupno I  (bez PDV-a) :</t>
  </si>
  <si>
    <t>FNE CRVENE KUĆE</t>
  </si>
  <si>
    <t>TROŠKOVNIK</t>
  </si>
  <si>
    <t xml:space="preserve">Količina </t>
  </si>
  <si>
    <t>Jedinična cijena €</t>
  </si>
  <si>
    <t>Iznos €</t>
  </si>
  <si>
    <t>1. FOTONAPONSKI MODULI</t>
  </si>
  <si>
    <t>1.1.</t>
  </si>
  <si>
    <t>Dobava i ugradnja fotonaponskog modula sa sljedećim kakarteristikama:</t>
  </si>
  <si>
    <t>-Vršna snaga : 460 W ili više</t>
  </si>
  <si>
    <t>-Stupanj korisnosti modula : 20% ili više</t>
  </si>
  <si>
    <t>-Maksimalne dimenzije modula (vxšxd): 2110 x 1050 x 40 mm</t>
  </si>
  <si>
    <r>
      <t>-Nazivni napon V</t>
    </r>
    <r>
      <rPr>
        <vertAlign val="subscript"/>
        <sz val="11"/>
        <rFont val="Calibri"/>
        <family val="2"/>
        <scheme val="minor"/>
      </rPr>
      <t>mpp</t>
    </r>
    <r>
      <rPr>
        <sz val="11"/>
        <rFont val="Calibri"/>
        <family val="2"/>
        <scheme val="minor"/>
      </rPr>
      <t>: 43 V ili manje</t>
    </r>
  </si>
  <si>
    <t>-Napon otvorenog kruga Voc:  51V ili manje</t>
  </si>
  <si>
    <t>-Maksimalni napon sustava: 1000V ili više</t>
  </si>
  <si>
    <t>-Struja kratkog spoja Isc: 12 A ili manje</t>
  </si>
  <si>
    <t>-Maksimalna struja zaštitnog osigurača: 20 A ili više</t>
  </si>
  <si>
    <t>-Maksimalna masa modula: 28kg ili manje</t>
  </si>
  <si>
    <t>-Maksimalno opterećenje na prednjoj površini modula: 5400 Pa ili više</t>
  </si>
  <si>
    <t>-Maksimalno opterećenje na stražnoj površini modula: 2400 Pa ili više</t>
  </si>
  <si>
    <t>-Maksimalna izdržljivost na djelovanje tuče (promjer, brzina): 25mm, 23 m/s ili više</t>
  </si>
  <si>
    <t>-Temperaturno radno područje: -40°C do +85°C</t>
  </si>
  <si>
    <t>-Minimalna garancija proizvoda: 12 godina</t>
  </si>
  <si>
    <t>2. ORMAR RO-N</t>
  </si>
  <si>
    <t>2.1.</t>
  </si>
  <si>
    <t>Dobava i ugradnja nadžbuknog razvodnog ormara oznake RO-N za montažu na zid. Služi za smještaj DC zaštitne i sklopne opreme u blizini fotonaponskog niza. Ormar je minimalne klase zaštite IP65 i klase izolacije II. Ima sljedeću ugrađenu opremu:</t>
  </si>
  <si>
    <t>-Dvopolna DC rastavna grebenasta sklopka 0-1 , 25A, 600V (DC21B) - komada 1</t>
  </si>
  <si>
    <r>
      <t>-DC odvodnik prenapona tip T2 , U</t>
    </r>
    <r>
      <rPr>
        <vertAlign val="subscript"/>
        <sz val="11"/>
        <rFont val="Calibri"/>
        <family val="2"/>
        <scheme val="minor"/>
      </rPr>
      <t>PV</t>
    </r>
    <r>
      <rPr>
        <sz val="11"/>
        <rFont val="Calibri"/>
        <family val="2"/>
        <scheme val="minor"/>
      </rPr>
      <t>= 1000 V</t>
    </r>
    <r>
      <rPr>
        <vertAlign val="subscript"/>
        <sz val="11"/>
        <rFont val="Calibri"/>
        <family val="2"/>
        <scheme val="minor"/>
      </rPr>
      <t>DC</t>
    </r>
    <r>
      <rPr>
        <sz val="11"/>
        <rFont val="Calibri"/>
        <family val="2"/>
        <scheme val="minor"/>
      </rPr>
      <t>, I</t>
    </r>
    <r>
      <rPr>
        <vertAlign val="subscript"/>
        <sz val="11"/>
        <rFont val="Calibri"/>
        <family val="2"/>
        <scheme val="minor"/>
      </rPr>
      <t>n</t>
    </r>
    <r>
      <rPr>
        <sz val="11"/>
        <rFont val="Calibri"/>
        <family val="2"/>
        <scheme val="minor"/>
      </rPr>
      <t>(8/20</t>
    </r>
    <r>
      <rPr>
        <sz val="11"/>
        <rFont val="Calibri"/>
        <family val="2"/>
      </rPr>
      <t>µs)</t>
    </r>
    <r>
      <rPr>
        <sz val="11"/>
        <rFont val="Calibri"/>
        <family val="2"/>
        <scheme val="minor"/>
      </rPr>
      <t>= minimalno 40kA (ukupno) - komada 1</t>
    </r>
  </si>
  <si>
    <t>-Spojni materijal (kabeli za ožičenje, redne stezaljke, vijci, matice...itd) - komplet 1</t>
  </si>
  <si>
    <t>3. ORMAR RO-DC</t>
  </si>
  <si>
    <t>3.1.</t>
  </si>
  <si>
    <t>Dobava i ugradnja nadžbuknog razvodnog ormara oznake RO-DC za montažu na zid. Služi za smještaj DC zaštitne i sklopne opreme u blizini fotonaponskog pretvarača. Ormar je minimalne klase zaštite IP55 i klase izolacije II. Ima sljedeću ugrađenu opremu:</t>
  </si>
  <si>
    <t>-Dvopolna DC rastavna osiguračka sklopka 25A za cilindrične osigurače gPV 600V dimenzije 10x38mm - komada 3</t>
  </si>
  <si>
    <t>-Cilindrični osigurač 20A, 600V, karakteristike gPV, dimenzije 10x38mm - komada 6</t>
  </si>
  <si>
    <t>-Dvopolna DC rastavna grebenasta sklopka 0-1 , 25A, 600V (DC21B) - komada 3</t>
  </si>
  <si>
    <r>
      <t>-DC odvodnik prenapona tip T2 , U</t>
    </r>
    <r>
      <rPr>
        <vertAlign val="subscript"/>
        <sz val="11"/>
        <rFont val="Calibri"/>
        <family val="2"/>
        <scheme val="minor"/>
      </rPr>
      <t>PV</t>
    </r>
    <r>
      <rPr>
        <sz val="11"/>
        <rFont val="Calibri"/>
        <family val="2"/>
        <scheme val="minor"/>
      </rPr>
      <t>= 600 V</t>
    </r>
    <r>
      <rPr>
        <vertAlign val="subscript"/>
        <sz val="11"/>
        <rFont val="Calibri"/>
        <family val="2"/>
        <scheme val="minor"/>
      </rPr>
      <t>DC</t>
    </r>
    <r>
      <rPr>
        <sz val="11"/>
        <rFont val="Calibri"/>
        <family val="2"/>
        <scheme val="minor"/>
      </rPr>
      <t>, I</t>
    </r>
    <r>
      <rPr>
        <vertAlign val="subscript"/>
        <sz val="11"/>
        <rFont val="Calibri"/>
        <family val="2"/>
        <scheme val="minor"/>
      </rPr>
      <t>n</t>
    </r>
    <r>
      <rPr>
        <sz val="11"/>
        <rFont val="Calibri"/>
        <family val="2"/>
        <scheme val="minor"/>
      </rPr>
      <t>(8/20</t>
    </r>
    <r>
      <rPr>
        <sz val="11"/>
        <rFont val="Calibri"/>
        <family val="2"/>
      </rPr>
      <t>µs)</t>
    </r>
    <r>
      <rPr>
        <sz val="11"/>
        <rFont val="Calibri"/>
        <family val="2"/>
        <scheme val="minor"/>
      </rPr>
      <t>= minimalno 40kA (ukupno) - komada 3</t>
    </r>
  </si>
  <si>
    <t>4. FN PRETVARAČ</t>
  </si>
  <si>
    <t>4.1.</t>
  </si>
  <si>
    <t>Dobava i ugradnja trofaznog FN pretvarača sa sljedećim karakteristikama:</t>
  </si>
  <si>
    <t>-Maksimalna ulazna DC snaga: 10,12 kW ili više</t>
  </si>
  <si>
    <t>-Maksimalni ulazni DC napon: 1000V ili više</t>
  </si>
  <si>
    <t>-Broj MPPT: 3 ili više</t>
  </si>
  <si>
    <t>-Maksimalna izlazna AC radna snaga: 10,12 kW ili više (izlazna snaga se mora moći limitirati na 10,12kW)</t>
  </si>
  <si>
    <t>-Broj izlaznih faza na AC strani: 3</t>
  </si>
  <si>
    <t xml:space="preserve">-Nazivni AC napon: 230/400V (50Hz) </t>
  </si>
  <si>
    <t>-Stupanj korisnosti pretvarača : 98% ili više</t>
  </si>
  <si>
    <t>-Daljinski nadzor rada pretvarača</t>
  </si>
  <si>
    <t>-Sadrži podfrekventnu, nadfrekventnu , nadstrujnu, zemljospojnu, podnaponsku i nadnaponsku zaštitu, ograničenje istosmjerne komponente struje, diferencijalnu zaštitu AC izlaza te zaštita od otočnog pogona.</t>
  </si>
  <si>
    <t>-Zaštitna klasa: IP65 ili bolje</t>
  </si>
  <si>
    <r>
      <t xml:space="preserve">-Dimenzije (vxšxd) : 762 x 7,28 x 266mm </t>
    </r>
    <r>
      <rPr>
        <sz val="11"/>
        <rFont val="Calibri"/>
        <family val="2"/>
      </rPr>
      <t>± 10%</t>
    </r>
  </si>
  <si>
    <t>-Ukupna masa pretvarača: 40kg ili manje</t>
  </si>
  <si>
    <t>-Temperaturno radno područje: -25°C do +60°C</t>
  </si>
  <si>
    <t>-Minimalna garancija proizvoda: 5 godina</t>
  </si>
  <si>
    <t>5. ORMAR RO-AC</t>
  </si>
  <si>
    <t>5.1.</t>
  </si>
  <si>
    <t>Dobava i ugradnja nadžbuknog razvodnog ormara za montažu na zid, oznake RO-AC. Služi za smještaj AC zaštitne i sklopne opreme koja se montira na izlazu iz pretvarača. Ormar je minimalne klase zaštite IP55 i klase izolacije II. U ormaru se ugrađuje sljedeća oprema:</t>
  </si>
  <si>
    <t>Rastavna osiguračka sklopka 3P+N 100A, za
cilindrične osigurače 10x38mm - komada 1</t>
  </si>
  <si>
    <t>Cilindrični osigurač gG 25A 10x38mm - komada 3</t>
  </si>
  <si>
    <t>Zaštitni prekidač 3P+N 20A, 10kA, 230V, B karakteristike, s daljinskim isklopnikom 230V- komada 1</t>
  </si>
  <si>
    <t>Četveropolni (3+N) odvodnik prenapona tip 2 s izmjenjivim ulošcima, za TN-S sustav, maksimalna odvodna struja (8/20 µs) minimalno 40kA, najviši trajni napon maksimalno 280V - komada 1</t>
  </si>
  <si>
    <t>Spojni materijal (kabeli za ožičenje, redne stezaljke, vijci, matice...itd) - komplet 1</t>
  </si>
  <si>
    <t>6. UZEMLJENJE</t>
  </si>
  <si>
    <t>6.1.</t>
  </si>
  <si>
    <t>Dobava i ugradnja lokalne sabirnice za izjednačenje potencijala FN generatora. Sadrži minimalno 5 priključna mjesta za finožične kabele presjeka 16mm2 te 3 priključna mjesta za finožične kabele presjeka 6mm2</t>
  </si>
  <si>
    <t>6.2.</t>
  </si>
  <si>
    <t>Dobava i ugradnja savitljivog finožičnog kabela H07V-K 6mm2, žuto-zelene boje</t>
  </si>
  <si>
    <t>6.3.</t>
  </si>
  <si>
    <t>Dobava i ugradnja savitljivog finožičnog kabela H07V-K 16mm2, žuto-zelene boje</t>
  </si>
  <si>
    <t>6.4.</t>
  </si>
  <si>
    <t>Dobava i ugradnja savitljivog finožičnog UV stabilnog kabela kao tip H07Z1-K 16mm2, žuto-zelene boje</t>
  </si>
  <si>
    <t>6.5.</t>
  </si>
  <si>
    <t>Dobava i ugradnja spojnog pribora za spajanje kabela kao tip H07Z1-K 16mm2 na nosivu aluminijsku konstrukciju FN modula za potrebe izjednačenje potencijala.</t>
  </si>
  <si>
    <t>6.6.</t>
  </si>
  <si>
    <t>Dobava i ugradnja pločice od nehrđajućeg čelika za ostvarivanje galvanske veze između okvira FN modula i nosive aluminijske konstrukcije</t>
  </si>
  <si>
    <t>6.7.</t>
  </si>
  <si>
    <t>Dobava i ugradnja spojnog pribora za spajanje kabela kao tip H07Z1-K 16mm2 na kabelsku trasu na krovu</t>
  </si>
  <si>
    <t>7. OŽIČENJE SUSTAVA</t>
  </si>
  <si>
    <t>7.1.</t>
  </si>
  <si>
    <t>Dobava i ugradnja UV stabilnog i termički izdržljivog solarnog kabela H1Z2Z2-K 6mm2, crvene boje</t>
  </si>
  <si>
    <t>7.2.</t>
  </si>
  <si>
    <t xml:space="preserve">Dobava i ugradnja UV stabilnog i termički izdržljivog solarnog kabela H1Z2Z2-K 6mm2, crne boje </t>
  </si>
  <si>
    <t>7.3.</t>
  </si>
  <si>
    <t>Dobava i ugradnja UV stabilnog i termički izdržljivog solarnog kabela H1Z2Z2-K 10mm2, crvene boje</t>
  </si>
  <si>
    <t>7.4.</t>
  </si>
  <si>
    <t xml:space="preserve">Dobava i ugradnja UV stabilnog i termički izdržljivog solarnog kabela H1Z2Z2-K 10mm2, crne boje </t>
  </si>
  <si>
    <t>7.5.</t>
  </si>
  <si>
    <t>Dobava i ugradnja MC4 konektora za kabel presjeka 4-6mm2, ženski</t>
  </si>
  <si>
    <t>7.6.</t>
  </si>
  <si>
    <t>Dobava i ugradnja MC4 konektora za kabel presjeka 4-6mm2, muški</t>
  </si>
  <si>
    <t>7.7.</t>
  </si>
  <si>
    <t>Dobava i ugradnja MC4 konektora za kabel presjeka 10mm2, ženski</t>
  </si>
  <si>
    <t>7.8.</t>
  </si>
  <si>
    <t>Dobava i ugradnja MC4 konektora za kabel presjeka 10mm2, muški</t>
  </si>
  <si>
    <t>7.9.</t>
  </si>
  <si>
    <t>Dobava i ugradnja savitljivog finožičnog kabela za vanjsku uporabu kao tip FG16OR16 5x16mm2</t>
  </si>
  <si>
    <t>7.10.</t>
  </si>
  <si>
    <t xml:space="preserve">Dobava i ugradnja kabela F/UTP, kategorije Cat.6. </t>
  </si>
  <si>
    <t>7.11.</t>
  </si>
  <si>
    <t>Dobava i ugradnja kabela NYY 3x1,5mm2 za spajanje tipkala za nuždu s ormarom RO-AC.</t>
  </si>
  <si>
    <t>7.12.</t>
  </si>
  <si>
    <t>Dobava i podžbukna ugradnja bezhalogene PVC cijevi Ø40mm.</t>
  </si>
  <si>
    <t>7.13.</t>
  </si>
  <si>
    <t>Dobava i podžbukna ugradnja bezhalogene cijevi PVC Ø20mm.</t>
  </si>
  <si>
    <t>7.14.</t>
  </si>
  <si>
    <t>Dobava i ugradnja kabelske trase s punim poklopcem za vanjsku primjenu . Visina trase iznosi 60mm, a širina 100mm. Trasa se montira na prethodno postavljeno betonsko postolje</t>
  </si>
  <si>
    <t>7.15.</t>
  </si>
  <si>
    <t>Dobava i ugradnja betonskog postolja za montažu kabelske trase na ravni zeleni krov. Težina betonskog temelja je minimalno 16 kg.</t>
  </si>
  <si>
    <t>7.16.</t>
  </si>
  <si>
    <t>Izrada protupožarnog brtvljenja. Na probojima između požarnih sektora sa atestiranim negorivim materijalima odgovarajuće klase vatrootpornosti i označavanje mjesta protupožarnog brtvljenja</t>
  </si>
  <si>
    <t>8. DIGITALNO BROJILO ELEKTRIČNE ENERGIJE</t>
  </si>
  <si>
    <t>8.1.</t>
  </si>
  <si>
    <t>Dobava i ugradnja digitalnog trofaznog brojila električne energije u postojeći ormar R0. Brojilo mora imati mogućnost daljinskog očitanja potrošnje električne energije te biti kompatibilno sa nadzornim sustavom koji koristi FN pretvarač. Povezivanje na internet će se vrštit preko LAN kabela.</t>
  </si>
  <si>
    <t>8.2.</t>
  </si>
  <si>
    <t xml:space="preserve">Dobava i ugradnja strujnog mjernog trasformatora za digitalno brojilo električne energije. Karakteristike mjernog transformatora odbarati prema uputama odabranog digitalnog brojila </t>
  </si>
  <si>
    <t>9. NOSIVA KONSTRUKCIJA FN MODULA</t>
  </si>
  <si>
    <t>9.1.</t>
  </si>
  <si>
    <r>
      <t>Dobava i ugradnja aluminijske nosive konstrukcije za 22 FN modula na ravni zeleni krov. Nagib FN modula mora iznositi 10</t>
    </r>
    <r>
      <rPr>
        <sz val="11"/>
        <rFont val="Calibri"/>
        <family val="2"/>
        <charset val="238"/>
      </rPr>
      <t>°</t>
    </r>
    <r>
      <rPr>
        <sz val="11"/>
        <rFont val="Calibri"/>
        <family val="2"/>
      </rPr>
      <t xml:space="preserve">. Konstrukcija se sidri pomoću betonskih blokova. </t>
    </r>
    <r>
      <rPr>
        <sz val="11"/>
        <rFont val="Calibri"/>
        <family val="2"/>
        <scheme val="minor"/>
      </rPr>
      <t>Konstrukcija mora biti dimenzionirana za osnovnu brzinu vjetra od 30m/s što ponuditelj mora dokazati nadzornom inženjeru dostavom statičkog proračuna ovjerenog od ovlaštenog inženjera građevinarstva. U cijenu uračunati betonski balast.</t>
    </r>
  </si>
  <si>
    <t>10. OSTALI RADOVI</t>
  </si>
  <si>
    <t>10.1.</t>
  </si>
  <si>
    <t>Ispitivanje električnih instalacija FN elektrane</t>
  </si>
  <si>
    <t>10.2.</t>
  </si>
  <si>
    <t>Puštanje FN elektrane u pogon. Uključuje pokusni rad i izrada izvještaja</t>
  </si>
  <si>
    <t>10.3.</t>
  </si>
  <si>
    <t>Mjerenje kvalitete električne energije i izrada izvještaja</t>
  </si>
  <si>
    <t>SUSTAV GRIJANJA I HLAĐENJA</t>
  </si>
  <si>
    <t xml:space="preserve">VENTILACIJA </t>
  </si>
  <si>
    <t>VERTIKALNI PODIZNA PLATFORMA</t>
  </si>
  <si>
    <t xml:space="preserve">FOTONAPONSKA ELEKTRANA </t>
  </si>
  <si>
    <t>UKUPNO (bez PDV-a):</t>
  </si>
  <si>
    <t>UKUPNO (bez PDV-a)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</si>
</sst>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0.00\ &quot;kn&quot;;\-#,##0.00\ &quot;kn&quot;"/>
    <numFmt numFmtId="44" formatCode="_-* #,##0.00\ &quot;kn&quot;_-;\-* #,##0.00\ &quot;kn&quot;_-;_-* &quot;-&quot;??\ &quot;kn&quot;_-;_-@_-"/>
    <numFmt numFmtId="164" formatCode="0.00;[Red]0.00"/>
    <numFmt numFmtId="165" formatCode="###,##0.00"/>
    <numFmt numFmtId="166" formatCode="#,##0.00;[Red]#,##0.00"/>
    <numFmt numFmtId="167" formatCode="#,##0.00_ ;[Red]\-#,##0.00\ "/>
    <numFmt numFmtId="168" formatCode="#,###.00"/>
    <numFmt numFmtId="169" formatCode="#,#00.00"/>
    <numFmt numFmtId="170" formatCode="_-* #,##0.00\ [$€-1]_-;\-* #,##0.00\ [$€-1]_-;_-* &quot;-&quot;??\ [$€-1]_-;_-@_-"/>
    <numFmt numFmtId="171" formatCode="#,##0.00\ _k_n"/>
    <numFmt numFmtId="172" formatCode="* #,##0.00&quot;     &quot;;\-* #,##0.00&quot;     &quot;;* \-#&quot;     &quot;;@\ "/>
    <numFmt numFmtId="173" formatCode="#,##0.00\ &quot;kn&quot;"/>
    <numFmt numFmtId="174" formatCode="#,##0.00\ [$€-424]"/>
    <numFmt numFmtId="175" formatCode="#,##0.00\ [$€-1]"/>
  </numFmts>
  <fonts count="86">
    <font>
      <sz val="10"/>
      <name val="Arial"/>
      <charset val="238"/>
    </font>
    <font>
      <sz val="11"/>
      <color theme="1"/>
      <name val="Calibri"/>
      <family val="2"/>
      <charset val="238"/>
      <scheme val="minor"/>
    </font>
    <font>
      <sz val="11"/>
      <color theme="1"/>
      <name val="Calibri"/>
      <family val="2"/>
      <charset val="238"/>
      <scheme val="minor"/>
    </font>
    <font>
      <sz val="10"/>
      <name val="Arial"/>
      <family val="2"/>
    </font>
    <font>
      <b/>
      <sz val="12"/>
      <name val="Arial"/>
      <family val="2"/>
      <charset val="238"/>
    </font>
    <font>
      <sz val="10"/>
      <name val="Arial"/>
      <family val="2"/>
      <charset val="238"/>
    </font>
    <font>
      <b/>
      <i/>
      <sz val="10"/>
      <name val="Arial"/>
      <family val="2"/>
      <charset val="238"/>
    </font>
    <font>
      <b/>
      <sz val="10"/>
      <name val="Arial"/>
      <family val="2"/>
      <charset val="238"/>
    </font>
    <font>
      <sz val="10"/>
      <name val="Arial"/>
      <family val="2"/>
    </font>
    <font>
      <sz val="10"/>
      <color indexed="10"/>
      <name val="Arial"/>
      <family val="2"/>
    </font>
    <font>
      <b/>
      <sz val="6"/>
      <name val="Arial"/>
      <family val="2"/>
    </font>
    <font>
      <sz val="10"/>
      <name val="Calibri"/>
      <family val="2"/>
    </font>
    <font>
      <sz val="10"/>
      <name val="Arial CE"/>
      <family val="2"/>
      <charset val="238"/>
    </font>
    <font>
      <sz val="10"/>
      <color indexed="10"/>
      <name val="Arial"/>
      <family val="2"/>
      <charset val="238"/>
    </font>
    <font>
      <sz val="10"/>
      <name val="CRO_Swiss_Light-Normal"/>
    </font>
    <font>
      <sz val="7"/>
      <name val="Arial"/>
      <family val="2"/>
      <charset val="238"/>
    </font>
    <font>
      <sz val="11"/>
      <name val="Arial"/>
      <family val="2"/>
    </font>
    <font>
      <b/>
      <u/>
      <sz val="10"/>
      <name val="Arial"/>
      <family val="2"/>
      <charset val="238"/>
    </font>
    <font>
      <b/>
      <sz val="10"/>
      <name val="Arial"/>
      <family val="2"/>
    </font>
    <font>
      <b/>
      <sz val="11"/>
      <name val="Arial"/>
      <family val="2"/>
      <charset val="238"/>
    </font>
    <font>
      <sz val="10"/>
      <color indexed="12"/>
      <name val="Arial"/>
      <family val="2"/>
      <charset val="238"/>
    </font>
    <font>
      <sz val="12"/>
      <color indexed="12"/>
      <name val="Times New Roman"/>
      <family val="1"/>
      <charset val="238"/>
    </font>
    <font>
      <sz val="8.5"/>
      <color indexed="10"/>
      <name val="Arial"/>
      <family val="2"/>
    </font>
    <font>
      <sz val="11"/>
      <color indexed="8"/>
      <name val="Georgia"/>
      <family val="2"/>
      <charset val="238"/>
    </font>
    <font>
      <sz val="12"/>
      <color theme="1"/>
      <name val="Calibri"/>
      <family val="2"/>
      <scheme val="minor"/>
    </font>
    <font>
      <sz val="10"/>
      <color rgb="FF00B050"/>
      <name val="Arial"/>
      <family val="2"/>
      <charset val="238"/>
    </font>
    <font>
      <sz val="11"/>
      <color rgb="FF00B050"/>
      <name val="Calibri"/>
      <family val="2"/>
      <charset val="238"/>
      <scheme val="minor"/>
    </font>
    <font>
      <sz val="11"/>
      <name val="Calibri"/>
      <family val="2"/>
      <charset val="238"/>
      <scheme val="minor"/>
    </font>
    <font>
      <sz val="10"/>
      <color theme="1"/>
      <name val="Arial"/>
      <family val="2"/>
      <charset val="238"/>
    </font>
    <font>
      <b/>
      <sz val="10"/>
      <color theme="1"/>
      <name val="Arial Unicode MS"/>
      <family val="2"/>
      <charset val="238"/>
    </font>
    <font>
      <sz val="10"/>
      <color theme="1"/>
      <name val="Arial Unicode MS"/>
      <family val="2"/>
      <charset val="238"/>
    </font>
    <font>
      <sz val="10"/>
      <name val="Arial"/>
      <charset val="238"/>
    </font>
    <font>
      <sz val="10"/>
      <color rgb="FFFF0000"/>
      <name val="Arial"/>
      <family val="2"/>
      <charset val="238"/>
    </font>
    <font>
      <b/>
      <sz val="10"/>
      <color indexed="10"/>
      <name val="Arial"/>
      <family val="2"/>
      <charset val="238"/>
    </font>
    <font>
      <b/>
      <sz val="10"/>
      <color rgb="FFFF0000"/>
      <name val="Arial"/>
      <family val="2"/>
      <charset val="238"/>
    </font>
    <font>
      <b/>
      <sz val="14"/>
      <name val="Cambria"/>
      <family val="1"/>
    </font>
    <font>
      <sz val="11"/>
      <name val="Cambria"/>
      <family val="1"/>
    </font>
    <font>
      <sz val="10"/>
      <name val="Cambria"/>
      <family val="1"/>
    </font>
    <font>
      <b/>
      <sz val="11"/>
      <name val="Cambria"/>
      <family val="1"/>
    </font>
    <font>
      <b/>
      <sz val="11"/>
      <color rgb="FF000000"/>
      <name val="Cambria"/>
      <family val="1"/>
    </font>
    <font>
      <sz val="11"/>
      <color rgb="FF000000"/>
      <name val="Cambria"/>
      <family val="1"/>
    </font>
    <font>
      <sz val="11"/>
      <color theme="1"/>
      <name val="Cambria"/>
      <family val="1"/>
    </font>
    <font>
      <b/>
      <sz val="11"/>
      <name val="Times New Roman"/>
      <family val="1"/>
      <charset val="238"/>
    </font>
    <font>
      <sz val="11"/>
      <name val="Times New Roman"/>
      <family val="1"/>
      <charset val="238"/>
    </font>
    <font>
      <sz val="10"/>
      <color theme="1"/>
      <name val="Cambria"/>
      <family val="1"/>
    </font>
    <font>
      <b/>
      <sz val="11"/>
      <color theme="1"/>
      <name val="Cambria"/>
      <family val="1"/>
    </font>
    <font>
      <vertAlign val="superscript"/>
      <sz val="11"/>
      <name val="Cambria"/>
      <family val="1"/>
    </font>
    <font>
      <b/>
      <sz val="7"/>
      <color rgb="FF000000"/>
      <name val="Cambria"/>
      <family val="1"/>
    </font>
    <font>
      <b/>
      <sz val="11"/>
      <color rgb="FF000000"/>
      <name val="Times New Roman"/>
      <family val="1"/>
      <charset val="238"/>
    </font>
    <font>
      <sz val="11"/>
      <color rgb="FF000000"/>
      <name val="Times New Roman"/>
      <family val="1"/>
      <charset val="238"/>
    </font>
    <font>
      <sz val="11"/>
      <color theme="1"/>
      <name val="Times New Roman"/>
      <family val="1"/>
      <charset val="238"/>
    </font>
    <font>
      <sz val="11"/>
      <name val="Cambria"/>
      <family val="1"/>
      <charset val="238"/>
    </font>
    <font>
      <b/>
      <sz val="11"/>
      <name val="Cambria"/>
      <family val="1"/>
      <charset val="238"/>
    </font>
    <font>
      <sz val="11"/>
      <color rgb="FF00B050"/>
      <name val="Cambria"/>
      <family val="1"/>
      <charset val="238"/>
    </font>
    <font>
      <b/>
      <sz val="14"/>
      <color rgb="FF000000"/>
      <name val="Cambria"/>
      <family val="1"/>
    </font>
    <font>
      <b/>
      <sz val="10"/>
      <color rgb="FF000000"/>
      <name val="Cambria"/>
      <family val="1"/>
    </font>
    <font>
      <vertAlign val="superscript"/>
      <sz val="11"/>
      <color rgb="FF000000"/>
      <name val="Cambria"/>
      <family val="1"/>
    </font>
    <font>
      <sz val="12"/>
      <color theme="1"/>
      <name val="ISOCPEUR"/>
      <family val="2"/>
      <charset val="238"/>
    </font>
    <font>
      <b/>
      <sz val="12"/>
      <color theme="1"/>
      <name val="Calibri"/>
      <family val="2"/>
      <charset val="238"/>
    </font>
    <font>
      <sz val="12"/>
      <color theme="1"/>
      <name val="Calibri"/>
      <family val="2"/>
      <charset val="238"/>
    </font>
    <font>
      <b/>
      <sz val="14"/>
      <name val="Calibri"/>
      <family val="2"/>
      <charset val="238"/>
    </font>
    <font>
      <sz val="11"/>
      <name val="Calibri"/>
      <family val="2"/>
      <charset val="238"/>
    </font>
    <font>
      <b/>
      <sz val="11"/>
      <name val="Calibri"/>
      <family val="2"/>
      <charset val="238"/>
    </font>
    <font>
      <sz val="11"/>
      <name val="Calibri"/>
      <family val="2"/>
      <scheme val="minor"/>
    </font>
    <font>
      <i/>
      <sz val="11"/>
      <name val="Calibri"/>
      <family val="2"/>
      <scheme val="minor"/>
    </font>
    <font>
      <sz val="12"/>
      <name val="ISOCPEUR"/>
      <family val="2"/>
      <charset val="238"/>
    </font>
    <font>
      <sz val="11"/>
      <name val="Calibri"/>
      <family val="2"/>
    </font>
    <font>
      <i/>
      <sz val="11"/>
      <name val="Calibri"/>
      <family val="2"/>
      <charset val="238"/>
    </font>
    <font>
      <b/>
      <sz val="14"/>
      <name val="Calibri"/>
      <family val="2"/>
    </font>
    <font>
      <b/>
      <sz val="11"/>
      <name val="Calibri"/>
      <family val="2"/>
    </font>
    <font>
      <sz val="12"/>
      <name val="Calibri"/>
      <family val="2"/>
    </font>
    <font>
      <i/>
      <sz val="11"/>
      <name val="Calibri"/>
      <family val="2"/>
    </font>
    <font>
      <sz val="9"/>
      <name val="Arial CE"/>
      <family val="2"/>
      <charset val="238"/>
    </font>
    <font>
      <sz val="12"/>
      <name val="Arial CE"/>
      <charset val="238"/>
    </font>
    <font>
      <sz val="11"/>
      <name val="Arial"/>
      <family val="2"/>
      <charset val="238"/>
    </font>
    <font>
      <sz val="10"/>
      <name val="Arial CE"/>
      <charset val="238"/>
    </font>
    <font>
      <sz val="10"/>
      <name val="Helv"/>
    </font>
    <font>
      <b/>
      <sz val="9"/>
      <name val="Arial Narrow"/>
      <family val="2"/>
      <charset val="238"/>
    </font>
    <font>
      <sz val="10"/>
      <name val="Arial Narrow"/>
      <family val="2"/>
      <charset val="238"/>
    </font>
    <font>
      <sz val="12"/>
      <name val="Arial"/>
      <family val="2"/>
      <charset val="238"/>
    </font>
    <font>
      <b/>
      <sz val="10"/>
      <name val="Arial Narrow"/>
      <family val="2"/>
      <charset val="238"/>
    </font>
    <font>
      <b/>
      <sz val="14"/>
      <color theme="1"/>
      <name val="Calibri"/>
      <family val="2"/>
      <scheme val="minor"/>
    </font>
    <font>
      <sz val="11"/>
      <color theme="1"/>
      <name val="Calibri"/>
      <family val="2"/>
      <scheme val="minor"/>
    </font>
    <font>
      <b/>
      <sz val="11"/>
      <name val="Calibri"/>
      <family val="2"/>
      <scheme val="minor"/>
    </font>
    <font>
      <vertAlign val="subscrip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A6A6A6"/>
        <bgColor indexed="64"/>
      </patternFill>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s>
  <borders count="23">
    <border>
      <left/>
      <right/>
      <top/>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6">
    <xf numFmtId="0" fontId="0" fillId="0" borderId="0"/>
    <xf numFmtId="0" fontId="12" fillId="0" borderId="0">
      <alignment vertical="top"/>
    </xf>
    <xf numFmtId="0" fontId="2" fillId="0" borderId="0"/>
    <xf numFmtId="0" fontId="23" fillId="0" borderId="0"/>
    <xf numFmtId="0" fontId="5" fillId="0" borderId="0"/>
    <xf numFmtId="0" fontId="24" fillId="0" borderId="0"/>
    <xf numFmtId="0" fontId="24" fillId="0" borderId="0"/>
    <xf numFmtId="0" fontId="24" fillId="0" borderId="0"/>
    <xf numFmtId="0" fontId="24" fillId="0" borderId="0"/>
    <xf numFmtId="0" fontId="8" fillId="0" borderId="0"/>
    <xf numFmtId="44" fontId="31" fillId="0" borderId="0" applyFont="0" applyFill="0" applyBorder="0" applyAlignment="0" applyProtection="0"/>
    <xf numFmtId="0" fontId="1" fillId="0" borderId="0"/>
    <xf numFmtId="0" fontId="1" fillId="0" borderId="0"/>
    <xf numFmtId="172" fontId="5" fillId="0" borderId="0" applyFill="0" applyBorder="0" applyAlignment="0" applyProtection="0"/>
    <xf numFmtId="0" fontId="57" fillId="0" borderId="0"/>
    <xf numFmtId="0" fontId="3" fillId="0" borderId="0"/>
    <xf numFmtId="0" fontId="1" fillId="0" borderId="0"/>
    <xf numFmtId="0" fontId="12" fillId="0" borderId="0"/>
    <xf numFmtId="0" fontId="5" fillId="0" borderId="0"/>
    <xf numFmtId="0" fontId="12" fillId="0" borderId="0"/>
    <xf numFmtId="0" fontId="76" fillId="0" borderId="0"/>
    <xf numFmtId="0" fontId="5" fillId="0" borderId="0"/>
    <xf numFmtId="0" fontId="3" fillId="0" borderId="0"/>
    <xf numFmtId="0" fontId="75" fillId="0" borderId="0"/>
    <xf numFmtId="0" fontId="82" fillId="0" borderId="0"/>
    <xf numFmtId="0" fontId="82" fillId="0" borderId="0"/>
  </cellStyleXfs>
  <cellXfs count="555">
    <xf numFmtId="0" fontId="0" fillId="0" borderId="0" xfId="0"/>
    <xf numFmtId="0" fontId="0" fillId="0" borderId="0" xfId="0" applyBorder="1" applyProtection="1"/>
    <xf numFmtId="0" fontId="5" fillId="0" borderId="0" xfId="0" applyFont="1" applyAlignment="1" applyProtection="1">
      <alignment horizontal="left" vertical="top" wrapText="1"/>
    </xf>
    <xf numFmtId="0" fontId="0" fillId="0" borderId="0" xfId="0" applyProtection="1"/>
    <xf numFmtId="0" fontId="0" fillId="0" borderId="0" xfId="0" applyAlignment="1" applyProtection="1">
      <alignment horizontal="left" vertical="top" wrapText="1"/>
    </xf>
    <xf numFmtId="0" fontId="7" fillId="0" borderId="0" xfId="0" applyFont="1" applyAlignment="1" applyProtection="1">
      <alignment horizontal="center" wrapText="1"/>
    </xf>
    <xf numFmtId="0" fontId="7" fillId="0" borderId="0" xfId="0" applyFont="1" applyAlignment="1" applyProtection="1">
      <alignment horizontal="center" vertical="center"/>
    </xf>
    <xf numFmtId="0" fontId="0" fillId="0" borderId="0" xfId="0" applyAlignment="1" applyProtection="1">
      <alignment horizontal="right" vertical="top"/>
    </xf>
    <xf numFmtId="0" fontId="5" fillId="0" borderId="0" xfId="0" applyFont="1" applyAlignment="1" applyProtection="1">
      <alignment horizontal="justify" vertical="top" wrapText="1"/>
    </xf>
    <xf numFmtId="0" fontId="0" fillId="0" borderId="0" xfId="0" applyAlignment="1" applyProtection="1">
      <alignment horizontal="center"/>
    </xf>
    <xf numFmtId="164" fontId="5" fillId="0" borderId="0" xfId="0" applyNumberFormat="1" applyFont="1" applyAlignment="1" applyProtection="1">
      <alignment horizontal="center"/>
    </xf>
    <xf numFmtId="0" fontId="0" fillId="0" borderId="0" xfId="0" applyAlignment="1" applyProtection="1">
      <alignment wrapText="1"/>
    </xf>
    <xf numFmtId="165" fontId="0" fillId="0" borderId="0" xfId="0" applyNumberFormat="1" applyProtection="1"/>
    <xf numFmtId="0" fontId="0" fillId="0" borderId="0" xfId="0" applyAlignment="1" applyProtection="1">
      <alignment vertical="top" wrapText="1"/>
    </xf>
    <xf numFmtId="0" fontId="0" fillId="0" borderId="0" xfId="0" applyAlignment="1" applyProtection="1">
      <alignment vertical="top"/>
    </xf>
    <xf numFmtId="0" fontId="5" fillId="0" borderId="0" xfId="0" applyFont="1" applyAlignment="1" applyProtection="1">
      <alignment vertical="top" wrapText="1"/>
    </xf>
    <xf numFmtId="0" fontId="0" fillId="0" borderId="0" xfId="0" applyAlignment="1" applyProtection="1">
      <alignment horizontal="right"/>
    </xf>
    <xf numFmtId="0" fontId="0" fillId="0" borderId="0" xfId="0" applyBorder="1" applyProtection="1">
      <protection locked="0"/>
    </xf>
    <xf numFmtId="0" fontId="0" fillId="0" borderId="0" xfId="0" applyBorder="1"/>
    <xf numFmtId="0" fontId="5" fillId="0" borderId="0" xfId="0" applyFont="1" applyAlignment="1" applyProtection="1">
      <alignment horizontal="center"/>
    </xf>
    <xf numFmtId="0" fontId="8" fillId="0" borderId="0" xfId="0" applyFont="1" applyAlignment="1" applyProtection="1">
      <alignment horizontal="center"/>
    </xf>
    <xf numFmtId="0" fontId="5" fillId="0" borderId="0" xfId="0" applyFont="1" applyProtection="1"/>
    <xf numFmtId="0" fontId="0" fillId="0" borderId="0" xfId="0" applyFont="1" applyAlignment="1" applyProtection="1">
      <alignment vertical="top" wrapText="1"/>
    </xf>
    <xf numFmtId="0" fontId="5" fillId="0" borderId="0" xfId="0" applyFont="1" applyFill="1" applyAlignment="1" applyProtection="1">
      <alignment vertical="top" wrapText="1"/>
    </xf>
    <xf numFmtId="0" fontId="8" fillId="0" borderId="0" xfId="0" applyFont="1" applyAlignment="1" applyProtection="1">
      <alignment vertical="top" wrapText="1"/>
    </xf>
    <xf numFmtId="0" fontId="8" fillId="0" borderId="0" xfId="0" applyFont="1" applyFill="1" applyAlignment="1" applyProtection="1">
      <alignment vertical="top" wrapText="1"/>
    </xf>
    <xf numFmtId="0" fontId="0" fillId="0" borderId="0" xfId="0" applyAlignment="1">
      <alignment horizontal="center"/>
    </xf>
    <xf numFmtId="0" fontId="5" fillId="0" borderId="0" xfId="0" applyFont="1" applyAlignment="1" applyProtection="1">
      <alignment vertical="top"/>
    </xf>
    <xf numFmtId="0" fontId="3" fillId="0" borderId="0" xfId="0" applyFont="1" applyAlignment="1" applyProtection="1">
      <alignment horizontal="right" vertical="top"/>
    </xf>
    <xf numFmtId="2" fontId="5" fillId="0" borderId="0" xfId="0" applyNumberFormat="1" applyFont="1" applyFill="1" applyAlignment="1" applyProtection="1">
      <alignment vertical="top" wrapText="1"/>
    </xf>
    <xf numFmtId="0" fontId="3" fillId="0" borderId="0" xfId="0" applyFont="1" applyAlignment="1" applyProtection="1">
      <alignment horizontal="center"/>
    </xf>
    <xf numFmtId="0" fontId="5" fillId="0" borderId="0" xfId="0" applyFont="1" applyAlignment="1" applyProtection="1">
      <alignment horizontal="right" vertical="top"/>
    </xf>
    <xf numFmtId="0" fontId="8" fillId="0" borderId="0" xfId="0" applyFont="1" applyProtection="1"/>
    <xf numFmtId="0" fontId="8" fillId="0" borderId="0" xfId="0" applyFont="1" applyAlignment="1" applyProtection="1">
      <alignment horizontal="right" vertical="top"/>
    </xf>
    <xf numFmtId="0" fontId="10" fillId="0" borderId="0" xfId="0" applyFont="1" applyAlignment="1" applyProtection="1">
      <alignment horizontal="center" wrapText="1"/>
    </xf>
    <xf numFmtId="0" fontId="8" fillId="0" borderId="0" xfId="0" applyFont="1" applyBorder="1" applyProtection="1"/>
    <xf numFmtId="166" fontId="5" fillId="0" borderId="0" xfId="0" applyNumberFormat="1" applyFont="1" applyAlignment="1" applyProtection="1">
      <alignment horizontal="center"/>
    </xf>
    <xf numFmtId="0" fontId="0" fillId="0" borderId="0" xfId="0" applyAlignment="1" applyProtection="1"/>
    <xf numFmtId="0" fontId="11" fillId="0" borderId="0" xfId="0" applyFont="1" applyAlignment="1" applyProtection="1">
      <alignment horizontal="right" vertical="top"/>
    </xf>
    <xf numFmtId="0" fontId="0" fillId="0" borderId="0" xfId="0" applyBorder="1" applyAlignment="1" applyProtection="1">
      <alignment horizontal="center"/>
    </xf>
    <xf numFmtId="0" fontId="8" fillId="0" borderId="0" xfId="0" applyFont="1" applyAlignment="1" applyProtection="1">
      <alignment wrapText="1"/>
    </xf>
    <xf numFmtId="0" fontId="9" fillId="0" borderId="0" xfId="0" applyFont="1" applyProtection="1"/>
    <xf numFmtId="0" fontId="0" fillId="0" borderId="0" xfId="0" applyFill="1" applyAlignment="1" applyProtection="1">
      <alignment vertical="top"/>
    </xf>
    <xf numFmtId="0" fontId="0" fillId="0" borderId="0" xfId="0" applyFill="1" applyProtection="1"/>
    <xf numFmtId="0" fontId="8" fillId="0" borderId="0" xfId="0" applyFont="1" applyBorder="1" applyProtection="1">
      <protection locked="0"/>
    </xf>
    <xf numFmtId="0" fontId="7" fillId="0" borderId="0" xfId="0" applyFont="1" applyProtection="1"/>
    <xf numFmtId="0" fontId="0" fillId="0" borderId="0" xfId="0" applyFill="1" applyAlignment="1" applyProtection="1">
      <alignment horizontal="left" vertical="top" wrapText="1"/>
    </xf>
    <xf numFmtId="0" fontId="16" fillId="0" borderId="0" xfId="0" applyFont="1" applyAlignment="1" applyProtection="1">
      <alignment horizontal="right" wrapText="1"/>
    </xf>
    <xf numFmtId="0" fontId="7" fillId="0" borderId="0" xfId="0" applyFont="1" applyAlignment="1" applyProtection="1">
      <alignment horizontal="left"/>
    </xf>
    <xf numFmtId="0" fontId="5" fillId="0" borderId="0" xfId="0" applyFont="1" applyAlignment="1" applyProtection="1">
      <alignment wrapText="1"/>
    </xf>
    <xf numFmtId="0" fontId="8" fillId="0" borderId="0" xfId="0" applyFont="1" applyFill="1" applyAlignment="1" applyProtection="1">
      <alignment horizontal="right" vertical="top"/>
    </xf>
    <xf numFmtId="0" fontId="13" fillId="0" borderId="0" xfId="0" applyFont="1" applyAlignment="1" applyProtection="1">
      <alignment vertical="top" wrapText="1"/>
    </xf>
    <xf numFmtId="0" fontId="17" fillId="0" borderId="0" xfId="0" applyFont="1" applyAlignment="1" applyProtection="1">
      <alignment wrapText="1"/>
    </xf>
    <xf numFmtId="0" fontId="0" fillId="0" borderId="0" xfId="0" applyAlignment="1" applyProtection="1">
      <alignment horizontal="left" vertical="top"/>
    </xf>
    <xf numFmtId="0" fontId="7" fillId="0" borderId="0" xfId="0" applyFont="1" applyAlignment="1" applyProtection="1">
      <alignment horizontal="right" vertical="top"/>
    </xf>
    <xf numFmtId="0" fontId="7" fillId="0" borderId="0" xfId="0" applyFont="1" applyAlignment="1" applyProtection="1">
      <alignment wrapText="1"/>
    </xf>
    <xf numFmtId="0" fontId="4" fillId="0" borderId="0" xfId="0" applyFont="1" applyAlignment="1" applyProtection="1">
      <alignment horizontal="left"/>
    </xf>
    <xf numFmtId="0" fontId="3" fillId="0" borderId="0" xfId="0" applyFont="1" applyAlignment="1" applyProtection="1">
      <alignment vertical="top" wrapText="1"/>
    </xf>
    <xf numFmtId="2" fontId="5" fillId="0" borderId="0" xfId="0" applyNumberFormat="1" applyFont="1" applyAlignment="1" applyProtection="1">
      <alignment horizontal="center"/>
    </xf>
    <xf numFmtId="1" fontId="0" fillId="0" borderId="0" xfId="0" applyNumberFormat="1" applyProtection="1"/>
    <xf numFmtId="0" fontId="3" fillId="0" borderId="0" xfId="0" applyFont="1" applyFill="1" applyAlignment="1" applyProtection="1">
      <alignment horizontal="right" vertical="top"/>
    </xf>
    <xf numFmtId="0" fontId="16" fillId="0" borderId="0" xfId="0" quotePrefix="1" applyFont="1" applyAlignment="1" applyProtection="1">
      <alignment horizontal="left" vertical="justify" wrapText="1"/>
    </xf>
    <xf numFmtId="0" fontId="5" fillId="0" borderId="0" xfId="0" applyFont="1" applyAlignment="1" applyProtection="1">
      <alignment horizontal="right" vertical="top" wrapText="1"/>
    </xf>
    <xf numFmtId="0" fontId="5" fillId="0" borderId="0" xfId="0" applyFont="1" applyAlignment="1" applyProtection="1">
      <alignment horizontal="center" wrapText="1"/>
    </xf>
    <xf numFmtId="0" fontId="5" fillId="0" borderId="0" xfId="0" applyFont="1" applyBorder="1" applyAlignment="1" applyProtection="1">
      <alignment horizontal="right" vertical="top" wrapText="1"/>
    </xf>
    <xf numFmtId="0" fontId="5" fillId="0" borderId="0" xfId="0" applyFont="1" applyBorder="1" applyAlignment="1" applyProtection="1">
      <alignment horizontal="right" vertical="top" wrapText="1"/>
      <protection locked="0"/>
    </xf>
    <xf numFmtId="0" fontId="5" fillId="0" borderId="0" xfId="0" applyFont="1" applyBorder="1" applyAlignment="1">
      <alignment horizontal="right" vertical="top" wrapText="1"/>
    </xf>
    <xf numFmtId="0" fontId="5" fillId="0" borderId="0" xfId="0" applyFont="1" applyAlignment="1">
      <alignment horizontal="right" vertical="top" wrapText="1"/>
    </xf>
    <xf numFmtId="0" fontId="0" fillId="0" borderId="0" xfId="0" applyAlignment="1" applyProtection="1">
      <alignment horizontal="left"/>
    </xf>
    <xf numFmtId="164" fontId="3" fillId="0" borderId="0" xfId="0" applyNumberFormat="1" applyFont="1" applyAlignment="1" applyProtection="1">
      <alignment horizontal="center"/>
    </xf>
    <xf numFmtId="0" fontId="8" fillId="0" borderId="0" xfId="0" applyFont="1" applyBorder="1" applyAlignment="1" applyProtection="1">
      <alignment horizontal="center"/>
    </xf>
    <xf numFmtId="0" fontId="8" fillId="0" borderId="0" xfId="0" applyFont="1" applyAlignment="1" applyProtection="1">
      <alignment vertical="top"/>
    </xf>
    <xf numFmtId="0" fontId="3" fillId="0" borderId="0" xfId="0" applyFont="1" applyAlignment="1" applyProtection="1">
      <alignment horizontal="right"/>
    </xf>
    <xf numFmtId="4" fontId="0" fillId="0" borderId="0" xfId="0" applyNumberFormat="1" applyAlignment="1" applyProtection="1">
      <alignment horizontal="center"/>
    </xf>
    <xf numFmtId="167" fontId="5" fillId="0" borderId="0" xfId="0" applyNumberFormat="1" applyFont="1" applyProtection="1"/>
    <xf numFmtId="0" fontId="7" fillId="0" borderId="0" xfId="0" applyFont="1" applyAlignment="1" applyProtection="1"/>
    <xf numFmtId="0" fontId="5" fillId="0" borderId="0" xfId="0" applyFont="1" applyAlignment="1" applyProtection="1"/>
    <xf numFmtId="0" fontId="8" fillId="0" borderId="0" xfId="0" applyFont="1" applyAlignment="1" applyProtection="1">
      <alignment horizontal="right"/>
    </xf>
    <xf numFmtId="0" fontId="8" fillId="0" borderId="0" xfId="0" applyFont="1" applyAlignment="1" applyProtection="1"/>
    <xf numFmtId="0" fontId="18" fillId="0" borderId="0" xfId="0" applyFont="1" applyAlignment="1" applyProtection="1">
      <alignment horizontal="center" wrapText="1"/>
    </xf>
    <xf numFmtId="0" fontId="18" fillId="0" borderId="0" xfId="0" applyFont="1" applyAlignment="1" applyProtection="1">
      <alignment horizontal="center" vertical="center"/>
    </xf>
    <xf numFmtId="4" fontId="0" fillId="0" borderId="0" xfId="0" applyNumberFormat="1" applyFill="1" applyAlignment="1" applyProtection="1">
      <alignment horizontal="center"/>
    </xf>
    <xf numFmtId="4" fontId="5" fillId="0" borderId="0" xfId="0" applyNumberFormat="1" applyFont="1" applyAlignment="1" applyProtection="1">
      <alignment horizontal="center"/>
    </xf>
    <xf numFmtId="0" fontId="18" fillId="0" borderId="0" xfId="0" applyFont="1" applyFill="1" applyAlignment="1" applyProtection="1">
      <alignment horizontal="center" vertical="center"/>
    </xf>
    <xf numFmtId="0" fontId="7" fillId="0" borderId="0" xfId="0" applyFont="1" applyBorder="1" applyAlignment="1" applyProtection="1">
      <alignment horizontal="right" vertical="top"/>
    </xf>
    <xf numFmtId="0" fontId="7" fillId="0" borderId="0" xfId="0" applyFont="1" applyBorder="1" applyAlignment="1" applyProtection="1">
      <alignment wrapText="1"/>
    </xf>
    <xf numFmtId="165" fontId="0" fillId="0" borderId="0" xfId="0" applyNumberFormat="1" applyBorder="1" applyProtection="1"/>
    <xf numFmtId="2" fontId="7" fillId="0" borderId="0" xfId="0" applyNumberFormat="1" applyFont="1" applyBorder="1" applyAlignment="1" applyProtection="1">
      <alignment vertical="top" wrapText="1"/>
    </xf>
    <xf numFmtId="0" fontId="0" fillId="0" borderId="0" xfId="0" applyBorder="1" applyAlignment="1" applyProtection="1">
      <alignment horizontal="right" vertical="top"/>
    </xf>
    <xf numFmtId="0" fontId="0" fillId="0" borderId="0" xfId="0" applyBorder="1" applyAlignment="1" applyProtection="1">
      <alignment wrapText="1"/>
    </xf>
    <xf numFmtId="0" fontId="19" fillId="0" borderId="0" xfId="0" applyFont="1" applyBorder="1" applyAlignment="1" applyProtection="1">
      <alignment wrapText="1"/>
    </xf>
    <xf numFmtId="0" fontId="20" fillId="0" borderId="0" xfId="0" applyFont="1" applyProtection="1"/>
    <xf numFmtId="0" fontId="21" fillId="0" borderId="0" xfId="0" applyFont="1" applyAlignment="1" applyProtection="1">
      <alignment horizontal="left" indent="2"/>
    </xf>
    <xf numFmtId="0" fontId="22" fillId="0" borderId="0" xfId="0" applyFont="1" applyAlignment="1" applyProtection="1">
      <alignment vertical="top" wrapText="1"/>
    </xf>
    <xf numFmtId="0" fontId="22" fillId="0" borderId="0" xfId="0" applyFont="1" applyProtection="1"/>
    <xf numFmtId="0" fontId="8" fillId="0" borderId="0" xfId="9"/>
    <xf numFmtId="0" fontId="7" fillId="0" borderId="3" xfId="9" applyFont="1" applyBorder="1" applyAlignment="1">
      <alignment wrapText="1"/>
    </xf>
    <xf numFmtId="0" fontId="5" fillId="0" borderId="4" xfId="9" applyFont="1" applyBorder="1"/>
    <xf numFmtId="0" fontId="8" fillId="0" borderId="4" xfId="9" applyBorder="1"/>
    <xf numFmtId="0" fontId="8" fillId="0" borderId="5" xfId="9" applyBorder="1"/>
    <xf numFmtId="0" fontId="7" fillId="0" borderId="6" xfId="9" applyFont="1" applyBorder="1" applyAlignment="1">
      <alignment wrapText="1"/>
    </xf>
    <xf numFmtId="0" fontId="8" fillId="0" borderId="2" xfId="9" applyBorder="1"/>
    <xf numFmtId="0" fontId="5" fillId="0" borderId="7" xfId="9" applyFont="1" applyBorder="1" applyAlignment="1">
      <alignment wrapText="1"/>
    </xf>
    <xf numFmtId="0" fontId="5" fillId="0" borderId="1" xfId="9" applyFont="1" applyBorder="1"/>
    <xf numFmtId="0" fontId="8" fillId="0" borderId="8" xfId="9" applyBorder="1"/>
    <xf numFmtId="4" fontId="8" fillId="0" borderId="9" xfId="9" applyNumberFormat="1" applyBorder="1" applyAlignment="1">
      <alignment horizontal="center"/>
    </xf>
    <xf numFmtId="0" fontId="5" fillId="0" borderId="6" xfId="9" applyFont="1" applyBorder="1" applyAlignment="1">
      <alignment wrapText="1"/>
    </xf>
    <xf numFmtId="0" fontId="8" fillId="0" borderId="2" xfId="9" applyBorder="1" applyAlignment="1">
      <alignment horizontal="center"/>
    </xf>
    <xf numFmtId="0" fontId="5" fillId="0" borderId="0" xfId="9" applyFont="1" applyBorder="1"/>
    <xf numFmtId="0" fontId="8" fillId="0" borderId="0" xfId="9" applyBorder="1"/>
    <xf numFmtId="4" fontId="8" fillId="0" borderId="2" xfId="9" applyNumberFormat="1" applyBorder="1" applyAlignment="1">
      <alignment horizontal="center"/>
    </xf>
    <xf numFmtId="0" fontId="7" fillId="0" borderId="10" xfId="9" applyFont="1" applyBorder="1" applyAlignment="1">
      <alignment wrapText="1"/>
    </xf>
    <xf numFmtId="0" fontId="8" fillId="0" borderId="12" xfId="9" applyBorder="1"/>
    <xf numFmtId="4" fontId="8" fillId="0" borderId="13" xfId="9" applyNumberFormat="1" applyBorder="1" applyAlignment="1">
      <alignment horizontal="center"/>
    </xf>
    <xf numFmtId="0" fontId="5" fillId="0" borderId="0" xfId="0" applyFont="1" applyAlignment="1" applyProtection="1">
      <alignment vertical="top"/>
    </xf>
    <xf numFmtId="0" fontId="7" fillId="0" borderId="0" xfId="0" applyFont="1" applyAlignment="1" applyProtection="1">
      <alignment horizontal="center" wrapText="1"/>
    </xf>
    <xf numFmtId="0" fontId="7" fillId="0" borderId="0" xfId="0" applyFont="1" applyAlignment="1" applyProtection="1">
      <alignment horizontal="center" vertical="center"/>
    </xf>
    <xf numFmtId="0" fontId="0" fillId="0" borderId="0" xfId="0" applyBorder="1" applyAlignment="1" applyProtection="1">
      <alignment horizontal="left"/>
      <protection locked="0"/>
    </xf>
    <xf numFmtId="0" fontId="3" fillId="0" borderId="0" xfId="0" applyFont="1" applyAlignment="1" applyProtection="1">
      <alignment horizontal="center" vertical="top"/>
    </xf>
    <xf numFmtId="0" fontId="0" fillId="0" borderId="0" xfId="0" applyAlignment="1" applyProtection="1">
      <alignment horizontal="center" vertical="top"/>
    </xf>
    <xf numFmtId="0" fontId="5" fillId="0" borderId="0" xfId="0" applyFont="1" applyAlignment="1" applyProtection="1">
      <alignment horizontal="center" vertical="top"/>
    </xf>
    <xf numFmtId="0" fontId="7" fillId="0" borderId="0" xfId="0" applyFont="1" applyAlignment="1" applyProtection="1">
      <alignment horizontal="center" vertical="center"/>
    </xf>
    <xf numFmtId="0" fontId="7" fillId="0" borderId="0" xfId="0" applyFont="1" applyAlignment="1" applyProtection="1">
      <alignment horizontal="center" wrapText="1"/>
    </xf>
    <xf numFmtId="0" fontId="0" fillId="0" borderId="0" xfId="0" applyBorder="1" applyAlignment="1" applyProtection="1">
      <alignment horizontal="center"/>
    </xf>
    <xf numFmtId="0" fontId="0" fillId="0" borderId="0" xfId="0" applyAlignment="1" applyProtection="1">
      <alignment horizontal="left" vertical="top" wrapText="1"/>
    </xf>
    <xf numFmtId="0" fontId="5" fillId="0" borderId="0" xfId="0" applyFont="1" applyAlignment="1" applyProtection="1">
      <alignment horizontal="left" vertical="top" wrapText="1"/>
    </xf>
    <xf numFmtId="0" fontId="5" fillId="0" borderId="0" xfId="0" applyFont="1" applyAlignment="1" applyProtection="1">
      <alignment horizontal="left"/>
    </xf>
    <xf numFmtId="0" fontId="25" fillId="0" borderId="0" xfId="0" applyFont="1" applyFill="1" applyBorder="1" applyAlignment="1">
      <alignment vertical="top" wrapText="1"/>
    </xf>
    <xf numFmtId="0" fontId="14" fillId="0" borderId="0" xfId="0" applyFont="1" applyAlignment="1" applyProtection="1">
      <alignment vertical="top" wrapText="1"/>
    </xf>
    <xf numFmtId="0" fontId="0" fillId="0" borderId="0" xfId="0" applyFont="1" applyProtection="1"/>
    <xf numFmtId="0" fontId="0" fillId="0" borderId="0" xfId="0" applyFill="1" applyAlignment="1" applyProtection="1">
      <alignment horizontal="center" vertical="top"/>
    </xf>
    <xf numFmtId="0" fontId="3" fillId="0" borderId="0" xfId="0" applyFont="1" applyFill="1" applyAlignment="1" applyProtection="1">
      <alignment vertical="top" wrapText="1"/>
    </xf>
    <xf numFmtId="0" fontId="5" fillId="0" borderId="0" xfId="0" applyFont="1" applyFill="1" applyAlignment="1" applyProtection="1">
      <alignment horizontal="left" vertical="top" wrapText="1"/>
    </xf>
    <xf numFmtId="0" fontId="5" fillId="0" borderId="0" xfId="0" applyFont="1" applyFill="1" applyAlignment="1" applyProtection="1">
      <alignment horizontal="center" vertical="top"/>
    </xf>
    <xf numFmtId="0" fontId="3" fillId="0" borderId="0" xfId="0" applyFont="1" applyFill="1" applyAlignment="1" applyProtection="1">
      <alignment horizontal="center" vertical="top"/>
    </xf>
    <xf numFmtId="0" fontId="26" fillId="0" borderId="0" xfId="0" applyFont="1"/>
    <xf numFmtId="0" fontId="8" fillId="0" borderId="0" xfId="0" applyFont="1" applyAlignment="1" applyProtection="1">
      <alignment horizontal="center" vertical="top"/>
    </xf>
    <xf numFmtId="0" fontId="27" fillId="0" borderId="0" xfId="0" applyFont="1"/>
    <xf numFmtId="0" fontId="7" fillId="0" borderId="0" xfId="0" applyFont="1" applyAlignment="1" applyProtection="1">
      <alignment horizontal="center" vertical="center"/>
    </xf>
    <xf numFmtId="0" fontId="5" fillId="0" borderId="0" xfId="0" applyFont="1" applyAlignment="1" applyProtection="1">
      <alignment horizontal="left"/>
    </xf>
    <xf numFmtId="0" fontId="27" fillId="0" borderId="0" xfId="0" applyFont="1" applyAlignment="1">
      <alignment vertical="top"/>
    </xf>
    <xf numFmtId="49" fontId="28" fillId="2" borderId="0" xfId="0" applyNumberFormat="1" applyFont="1" applyFill="1" applyAlignment="1">
      <alignment horizontal="right" vertical="center"/>
    </xf>
    <xf numFmtId="0" fontId="28" fillId="0" borderId="0" xfId="0" applyFont="1" applyAlignment="1">
      <alignment horizontal="left" vertical="center" wrapText="1"/>
    </xf>
    <xf numFmtId="4" fontId="0" fillId="0" borderId="0" xfId="0" applyNumberFormat="1"/>
    <xf numFmtId="0" fontId="29" fillId="0" borderId="0" xfId="0" applyFont="1" applyAlignment="1">
      <alignment wrapText="1"/>
    </xf>
    <xf numFmtId="0" fontId="30" fillId="0" borderId="0" xfId="0" applyFont="1" applyAlignment="1">
      <alignment wrapText="1"/>
    </xf>
    <xf numFmtId="0" fontId="0" fillId="0" borderId="0" xfId="0" applyBorder="1" applyAlignment="1" applyProtection="1">
      <alignment horizontal="center"/>
    </xf>
    <xf numFmtId="0" fontId="5" fillId="0" borderId="0" xfId="0" applyFont="1" applyAlignment="1" applyProtection="1">
      <alignment vertical="top"/>
    </xf>
    <xf numFmtId="170" fontId="0" fillId="0" borderId="0" xfId="10" applyNumberFormat="1" applyFont="1" applyProtection="1"/>
    <xf numFmtId="2" fontId="5" fillId="0" borderId="0" xfId="0" applyNumberFormat="1" applyFont="1" applyFill="1" applyBorder="1" applyAlignment="1">
      <alignment horizontal="center" vertical="center"/>
    </xf>
    <xf numFmtId="0" fontId="5" fillId="0" borderId="0" xfId="0" applyFont="1" applyBorder="1" applyAlignment="1">
      <alignment horizontal="center" vertical="top"/>
    </xf>
    <xf numFmtId="0" fontId="5" fillId="0" borderId="0" xfId="0" applyFont="1" applyBorder="1" applyAlignment="1">
      <alignment vertical="top"/>
    </xf>
    <xf numFmtId="0" fontId="5" fillId="0" borderId="0" xfId="0" applyFont="1" applyFill="1" applyBorder="1" applyAlignment="1">
      <alignment horizontal="center" vertical="center"/>
    </xf>
    <xf numFmtId="0" fontId="5" fillId="0" borderId="0" xfId="0" applyFont="1" applyBorder="1" applyAlignment="1">
      <alignment vertical="top" wrapText="1"/>
    </xf>
    <xf numFmtId="0" fontId="5" fillId="0" borderId="0" xfId="0" applyFont="1" applyFill="1" applyBorder="1" applyAlignment="1">
      <alignment horizontal="center"/>
    </xf>
    <xf numFmtId="0" fontId="5" fillId="0" borderId="0" xfId="0" applyFont="1" applyBorder="1" applyAlignment="1">
      <alignment horizontal="center"/>
    </xf>
    <xf numFmtId="0" fontId="32" fillId="0" borderId="0" xfId="0" applyFont="1" applyAlignment="1" applyProtection="1">
      <alignment horizontal="left"/>
    </xf>
    <xf numFmtId="0" fontId="32" fillId="0" borderId="0" xfId="0" applyFont="1" applyProtection="1"/>
    <xf numFmtId="0" fontId="7" fillId="0" borderId="0" xfId="0" applyFont="1" applyAlignment="1" applyProtection="1">
      <alignment horizontal="justify" vertical="top"/>
    </xf>
    <xf numFmtId="0" fontId="5" fillId="0" borderId="0" xfId="0" applyFont="1" applyAlignment="1" applyProtection="1">
      <alignment horizontal="justify"/>
    </xf>
    <xf numFmtId="0" fontId="6" fillId="0" borderId="0" xfId="0" applyFont="1" applyAlignment="1" applyProtection="1">
      <alignment horizontal="left" vertical="top"/>
    </xf>
    <xf numFmtId="0" fontId="6" fillId="0" borderId="0" xfId="0" applyFont="1" applyBorder="1" applyAlignment="1" applyProtection="1">
      <alignment horizontal="left" vertical="top"/>
    </xf>
    <xf numFmtId="0" fontId="6" fillId="0" borderId="0" xfId="0" applyFont="1" applyBorder="1" applyAlignment="1" applyProtection="1">
      <alignment horizontal="right" vertical="top"/>
    </xf>
    <xf numFmtId="168" fontId="6" fillId="0" borderId="0" xfId="0" applyNumberFormat="1" applyFont="1" applyBorder="1" applyAlignment="1" applyProtection="1">
      <alignment horizontal="right" vertical="top"/>
    </xf>
    <xf numFmtId="0" fontId="5" fillId="0" borderId="0" xfId="0" applyFont="1" applyAlignment="1" applyProtection="1">
      <alignment horizontal="right"/>
    </xf>
    <xf numFmtId="168" fontId="5" fillId="0" borderId="0" xfId="0" applyNumberFormat="1" applyFont="1" applyAlignment="1" applyProtection="1">
      <alignment horizontal="right"/>
    </xf>
    <xf numFmtId="0" fontId="7" fillId="0" borderId="0" xfId="0" applyFont="1" applyAlignment="1" applyProtection="1">
      <alignment vertical="top"/>
    </xf>
    <xf numFmtId="0" fontId="7" fillId="0" borderId="0" xfId="0" applyFont="1" applyAlignment="1" applyProtection="1">
      <alignment horizontal="justify"/>
    </xf>
    <xf numFmtId="0" fontId="32" fillId="0" borderId="0" xfId="0" applyFont="1" applyAlignment="1" applyProtection="1">
      <alignment vertical="top"/>
    </xf>
    <xf numFmtId="0" fontId="32" fillId="0" borderId="0" xfId="0" applyFont="1" applyAlignment="1" applyProtection="1">
      <alignment horizontal="justify"/>
    </xf>
    <xf numFmtId="0" fontId="32" fillId="0" borderId="0" xfId="0" applyFont="1" applyAlignment="1" applyProtection="1">
      <alignment horizontal="right"/>
    </xf>
    <xf numFmtId="168" fontId="32" fillId="0" borderId="0" xfId="0" applyNumberFormat="1" applyFont="1" applyAlignment="1" applyProtection="1">
      <alignment horizontal="right"/>
    </xf>
    <xf numFmtId="0" fontId="5" fillId="0" borderId="0" xfId="0" applyFont="1" applyBorder="1" applyAlignment="1" applyProtection="1">
      <alignment horizontal="justify" vertical="top"/>
    </xf>
    <xf numFmtId="2" fontId="5" fillId="0" borderId="0" xfId="0" applyNumberFormat="1" applyFont="1" applyBorder="1" applyAlignment="1" applyProtection="1">
      <alignment horizontal="right"/>
    </xf>
    <xf numFmtId="0" fontId="32" fillId="0" borderId="0" xfId="0" applyFont="1" applyBorder="1" applyAlignment="1" applyProtection="1">
      <alignment horizontal="justify" vertical="top"/>
    </xf>
    <xf numFmtId="2" fontId="32" fillId="0" borderId="0" xfId="0" applyNumberFormat="1" applyFont="1" applyBorder="1" applyAlignment="1" applyProtection="1">
      <alignment horizontal="right"/>
    </xf>
    <xf numFmtId="169" fontId="7" fillId="0" borderId="0" xfId="0" applyNumberFormat="1" applyFont="1" applyProtection="1"/>
    <xf numFmtId="0" fontId="34" fillId="0" borderId="0" xfId="0" applyFont="1" applyProtection="1"/>
    <xf numFmtId="169" fontId="34" fillId="0" borderId="0" xfId="0" applyNumberFormat="1" applyFont="1" applyProtection="1"/>
    <xf numFmtId="0" fontId="5" fillId="0" borderId="0" xfId="0" applyFont="1" applyAlignment="1" applyProtection="1">
      <alignment horizontal="left" vertical="top" wrapText="1"/>
    </xf>
    <xf numFmtId="0" fontId="4" fillId="0" borderId="0" xfId="0" applyFont="1" applyAlignment="1" applyProtection="1">
      <alignment horizontal="left"/>
    </xf>
    <xf numFmtId="0" fontId="36" fillId="0" borderId="0" xfId="11" applyFont="1"/>
    <xf numFmtId="0" fontId="38" fillId="3" borderId="0" xfId="11" applyFont="1" applyFill="1" applyAlignment="1">
      <alignment horizontal="center" vertical="center" wrapText="1"/>
    </xf>
    <xf numFmtId="49" fontId="38" fillId="3" borderId="0" xfId="11" applyNumberFormat="1" applyFont="1" applyFill="1" applyAlignment="1">
      <alignment horizontal="center" vertical="center" wrapText="1"/>
    </xf>
    <xf numFmtId="4" fontId="38" fillId="3" borderId="0" xfId="11" applyNumberFormat="1" applyFont="1" applyFill="1" applyAlignment="1">
      <alignment horizontal="center" vertical="center" wrapText="1"/>
    </xf>
    <xf numFmtId="0" fontId="36" fillId="0" borderId="0" xfId="11" applyFont="1" applyAlignment="1">
      <alignment horizontal="center" vertical="center"/>
    </xf>
    <xf numFmtId="0" fontId="36" fillId="0" borderId="0" xfId="11" applyFont="1" applyAlignment="1">
      <alignment vertical="top"/>
    </xf>
    <xf numFmtId="49" fontId="36" fillId="0" borderId="0" xfId="11" applyNumberFormat="1" applyFont="1"/>
    <xf numFmtId="4" fontId="36" fillId="0" borderId="0" xfId="11" applyNumberFormat="1" applyFont="1"/>
    <xf numFmtId="0" fontId="39" fillId="0" borderId="0" xfId="11" applyFont="1" applyAlignment="1">
      <alignment horizontal="center" vertical="top" wrapText="1"/>
    </xf>
    <xf numFmtId="0" fontId="36" fillId="0" borderId="0" xfId="11" applyFont="1" applyAlignment="1">
      <alignment vertical="center" wrapText="1"/>
    </xf>
    <xf numFmtId="0" fontId="40" fillId="0" borderId="0" xfId="11" applyFont="1" applyAlignment="1">
      <alignment horizontal="center" wrapText="1"/>
    </xf>
    <xf numFmtId="4" fontId="40" fillId="0" borderId="0" xfId="11" applyNumberFormat="1" applyFont="1" applyAlignment="1">
      <alignment horizontal="center" wrapText="1"/>
    </xf>
    <xf numFmtId="4" fontId="40" fillId="0" borderId="0" xfId="11" applyNumberFormat="1" applyFont="1" applyAlignment="1">
      <alignment horizontal="right" wrapText="1"/>
    </xf>
    <xf numFmtId="0" fontId="41" fillId="0" borderId="0" xfId="11" applyFont="1"/>
    <xf numFmtId="49" fontId="40" fillId="0" borderId="0" xfId="11" applyNumberFormat="1" applyFont="1" applyAlignment="1">
      <alignment horizontal="justify" vertical="center" wrapText="1"/>
    </xf>
    <xf numFmtId="0" fontId="38" fillId="0" borderId="0" xfId="11" applyFont="1" applyAlignment="1">
      <alignment horizontal="center" vertical="top" wrapText="1"/>
    </xf>
    <xf numFmtId="0" fontId="36" fillId="0" borderId="0" xfId="11" applyFont="1" applyAlignment="1">
      <alignment horizontal="center" wrapText="1"/>
    </xf>
    <xf numFmtId="4" fontId="36" fillId="0" borderId="0" xfId="11" applyNumberFormat="1" applyFont="1" applyAlignment="1">
      <alignment horizontal="center" wrapText="1"/>
    </xf>
    <xf numFmtId="4" fontId="36" fillId="0" borderId="0" xfId="11" applyNumberFormat="1" applyFont="1" applyAlignment="1">
      <alignment horizontal="right" wrapText="1"/>
    </xf>
    <xf numFmtId="4" fontId="37" fillId="0" borderId="0" xfId="11" applyNumberFormat="1" applyFont="1" applyAlignment="1">
      <alignment horizontal="center" wrapText="1"/>
    </xf>
    <xf numFmtId="4" fontId="37" fillId="0" borderId="0" xfId="11" applyNumberFormat="1" applyFont="1" applyAlignment="1">
      <alignment horizontal="right" wrapText="1"/>
    </xf>
    <xf numFmtId="0" fontId="37" fillId="0" borderId="0" xfId="11" applyFont="1" applyAlignment="1">
      <alignment vertical="top" wrapText="1"/>
    </xf>
    <xf numFmtId="49" fontId="36" fillId="0" borderId="0" xfId="12" applyNumberFormat="1" applyFont="1" applyAlignment="1">
      <alignment vertical="top" wrapText="1"/>
    </xf>
    <xf numFmtId="0" fontId="38" fillId="0" borderId="0" xfId="11" applyFont="1" applyAlignment="1">
      <alignment vertical="center" wrapText="1"/>
    </xf>
    <xf numFmtId="0" fontId="37" fillId="0" borderId="0" xfId="11" applyFont="1" applyAlignment="1">
      <alignment horizontal="center" vertical="top" wrapText="1"/>
    </xf>
    <xf numFmtId="49" fontId="37" fillId="0" borderId="0" xfId="11" applyNumberFormat="1" applyFont="1" applyAlignment="1">
      <alignment horizontal="right" vertical="center" wrapText="1"/>
    </xf>
    <xf numFmtId="49" fontId="36" fillId="0" borderId="0" xfId="11" applyNumberFormat="1" applyFont="1" applyAlignment="1">
      <alignment vertical="center" wrapText="1"/>
    </xf>
    <xf numFmtId="0" fontId="37" fillId="0" borderId="0" xfId="11" applyFont="1" applyAlignment="1">
      <alignment horizontal="right" vertical="top" wrapText="1"/>
    </xf>
    <xf numFmtId="49" fontId="38" fillId="0" borderId="0" xfId="11" applyNumberFormat="1" applyFont="1" applyAlignment="1">
      <alignment vertical="center" wrapText="1"/>
    </xf>
    <xf numFmtId="0" fontId="42" fillId="0" borderId="0" xfId="11" applyFont="1" applyAlignment="1">
      <alignment horizontal="center" vertical="top" wrapText="1"/>
    </xf>
    <xf numFmtId="0" fontId="43" fillId="0" borderId="0" xfId="11" applyFont="1" applyAlignment="1">
      <alignment vertical="center" wrapText="1"/>
    </xf>
    <xf numFmtId="0" fontId="43" fillId="0" borderId="0" xfId="11" applyFont="1" applyAlignment="1">
      <alignment horizontal="center" wrapText="1"/>
    </xf>
    <xf numFmtId="171" fontId="43" fillId="0" borderId="0" xfId="11" applyNumberFormat="1" applyFont="1" applyAlignment="1">
      <alignment horizontal="center" wrapText="1"/>
    </xf>
    <xf numFmtId="4" fontId="43" fillId="0" borderId="0" xfId="11" applyNumberFormat="1" applyFont="1" applyAlignment="1">
      <alignment horizontal="right" wrapText="1"/>
    </xf>
    <xf numFmtId="0" fontId="43" fillId="0" borderId="0" xfId="11" applyFont="1"/>
    <xf numFmtId="49" fontId="37" fillId="0" borderId="0" xfId="11" applyNumberFormat="1" applyFont="1" applyAlignment="1">
      <alignment vertical="center" wrapText="1"/>
    </xf>
    <xf numFmtId="0" fontId="37" fillId="0" borderId="0" xfId="11" applyFont="1" applyAlignment="1">
      <alignment wrapText="1"/>
    </xf>
    <xf numFmtId="4" fontId="37" fillId="0" borderId="0" xfId="11" applyNumberFormat="1" applyFont="1" applyAlignment="1">
      <alignment wrapText="1"/>
    </xf>
    <xf numFmtId="0" fontId="39" fillId="3" borderId="0" xfId="11" applyFont="1" applyFill="1" applyAlignment="1">
      <alignment horizontal="center" vertical="top" wrapText="1"/>
    </xf>
    <xf numFmtId="49" fontId="39" fillId="3" borderId="0" xfId="11" applyNumberFormat="1" applyFont="1" applyFill="1" applyAlignment="1">
      <alignment vertical="center" wrapText="1"/>
    </xf>
    <xf numFmtId="0" fontId="44" fillId="0" borderId="0" xfId="11" applyFont="1" applyAlignment="1">
      <alignment vertical="top" wrapText="1"/>
    </xf>
    <xf numFmtId="49" fontId="44" fillId="0" borderId="0" xfId="11" applyNumberFormat="1" applyFont="1" applyAlignment="1">
      <alignment vertical="center" wrapText="1"/>
    </xf>
    <xf numFmtId="0" fontId="44" fillId="0" borderId="0" xfId="11" applyFont="1" applyAlignment="1">
      <alignment wrapText="1"/>
    </xf>
    <xf numFmtId="4" fontId="44" fillId="0" borderId="0" xfId="11" applyNumberFormat="1" applyFont="1" applyAlignment="1">
      <alignment wrapText="1"/>
    </xf>
    <xf numFmtId="0" fontId="39" fillId="3" borderId="0" xfId="11" applyFont="1" applyFill="1" applyAlignment="1">
      <alignment horizontal="center" vertical="center" wrapText="1"/>
    </xf>
    <xf numFmtId="49" fontId="39" fillId="3" borderId="0" xfId="11" applyNumberFormat="1" applyFont="1" applyFill="1" applyAlignment="1">
      <alignment horizontal="center" vertical="center" wrapText="1"/>
    </xf>
    <xf numFmtId="4" fontId="39" fillId="3" borderId="0" xfId="11" applyNumberFormat="1" applyFont="1" applyFill="1" applyAlignment="1">
      <alignment horizontal="center" vertical="center" wrapText="1"/>
    </xf>
    <xf numFmtId="0" fontId="41" fillId="0" borderId="0" xfId="11" applyFont="1" applyAlignment="1">
      <alignment horizontal="center" vertical="center"/>
    </xf>
    <xf numFmtId="0" fontId="40" fillId="0" borderId="0" xfId="11" applyFont="1" applyAlignment="1">
      <alignment vertical="center" wrapText="1"/>
    </xf>
    <xf numFmtId="49" fontId="40" fillId="0" borderId="0" xfId="11" applyNumberFormat="1" applyFont="1" applyAlignment="1">
      <alignment vertical="center" wrapText="1"/>
    </xf>
    <xf numFmtId="0" fontId="41" fillId="0" borderId="0" xfId="11" applyFont="1" applyAlignment="1">
      <alignment horizontal="justify" vertical="center" wrapText="1"/>
    </xf>
    <xf numFmtId="0" fontId="41" fillId="0" borderId="0" xfId="11" applyFont="1" applyAlignment="1">
      <alignment horizontal="center" wrapText="1"/>
    </xf>
    <xf numFmtId="0" fontId="45" fillId="0" borderId="0" xfId="11" applyFont="1" applyAlignment="1">
      <alignment horizontal="center" vertical="top" wrapText="1"/>
    </xf>
    <xf numFmtId="0" fontId="41" fillId="0" borderId="0" xfId="11" quotePrefix="1" applyFont="1" applyAlignment="1">
      <alignment horizontal="justify" vertical="center" wrapText="1"/>
    </xf>
    <xf numFmtId="0" fontId="36" fillId="0" borderId="0" xfId="11" applyFont="1" applyAlignment="1">
      <alignment horizontal="justify" vertical="center" wrapText="1"/>
    </xf>
    <xf numFmtId="0" fontId="48" fillId="0" borderId="0" xfId="11" applyFont="1" applyAlignment="1">
      <alignment horizontal="center" vertical="top" wrapText="1"/>
    </xf>
    <xf numFmtId="0" fontId="49" fillId="0" borderId="0" xfId="11" applyFont="1" applyAlignment="1">
      <alignment horizontal="center" wrapText="1"/>
    </xf>
    <xf numFmtId="4" fontId="49" fillId="0" borderId="0" xfId="11" applyNumberFormat="1" applyFont="1" applyAlignment="1">
      <alignment horizontal="center" wrapText="1"/>
    </xf>
    <xf numFmtId="4" fontId="49" fillId="0" borderId="0" xfId="11" applyNumberFormat="1" applyFont="1" applyAlignment="1">
      <alignment horizontal="right" wrapText="1"/>
    </xf>
    <xf numFmtId="0" fontId="50" fillId="0" borderId="0" xfId="11" applyFont="1"/>
    <xf numFmtId="49" fontId="49" fillId="0" borderId="0" xfId="11" applyNumberFormat="1" applyFont="1" applyAlignment="1">
      <alignment vertical="center" wrapText="1"/>
    </xf>
    <xf numFmtId="0" fontId="51" fillId="0" borderId="0" xfId="11" applyFont="1" applyAlignment="1">
      <alignment horizontal="center" wrapText="1"/>
    </xf>
    <xf numFmtId="1" fontId="51" fillId="0" borderId="0" xfId="13" applyNumberFormat="1" applyFont="1" applyFill="1" applyBorder="1" applyAlignment="1" applyProtection="1">
      <alignment horizontal="center" wrapText="1"/>
    </xf>
    <xf numFmtId="4" fontId="51" fillId="0" borderId="0" xfId="11" applyNumberFormat="1" applyFont="1" applyAlignment="1" applyProtection="1">
      <alignment horizontal="center" wrapText="1"/>
      <protection locked="0"/>
    </xf>
    <xf numFmtId="4" fontId="51" fillId="0" borderId="0" xfId="13" applyNumberFormat="1" applyFont="1" applyFill="1" applyBorder="1" applyAlignment="1" applyProtection="1">
      <alignment horizontal="right" wrapText="1"/>
    </xf>
    <xf numFmtId="0" fontId="36" fillId="0" borderId="0" xfId="11" applyFont="1" applyAlignment="1">
      <alignment horizontal="justify" wrapText="1"/>
    </xf>
    <xf numFmtId="1" fontId="36" fillId="0" borderId="0" xfId="11" applyNumberFormat="1" applyFont="1" applyAlignment="1">
      <alignment horizontal="center" wrapText="1"/>
    </xf>
    <xf numFmtId="0" fontId="36" fillId="0" borderId="0" xfId="11" applyFont="1" applyAlignment="1">
      <alignment vertical="top" wrapText="1"/>
    </xf>
    <xf numFmtId="1" fontId="52" fillId="0" borderId="0" xfId="11" applyNumberFormat="1" applyFont="1" applyAlignment="1">
      <alignment horizontal="center" vertical="top" wrapText="1"/>
    </xf>
    <xf numFmtId="0" fontId="51" fillId="0" borderId="0" xfId="11" applyFont="1" applyAlignment="1">
      <alignment vertical="top" wrapText="1"/>
    </xf>
    <xf numFmtId="0" fontId="51" fillId="0" borderId="0" xfId="11" applyFont="1"/>
    <xf numFmtId="1" fontId="38" fillId="0" borderId="0" xfId="11" applyNumberFormat="1" applyFont="1" applyAlignment="1">
      <alignment horizontal="center" vertical="top" wrapText="1"/>
    </xf>
    <xf numFmtId="1" fontId="36" fillId="0" borderId="0" xfId="13" applyNumberFormat="1" applyFont="1" applyFill="1" applyBorder="1" applyAlignment="1" applyProtection="1">
      <alignment horizontal="center" wrapText="1"/>
    </xf>
    <xf numFmtId="4" fontId="36" fillId="0" borderId="0" xfId="11" applyNumberFormat="1" applyFont="1" applyAlignment="1" applyProtection="1">
      <alignment horizontal="center" wrapText="1"/>
      <protection locked="0"/>
    </xf>
    <xf numFmtId="4" fontId="36" fillId="0" borderId="0" xfId="13" applyNumberFormat="1" applyFont="1" applyFill="1" applyBorder="1" applyAlignment="1" applyProtection="1">
      <alignment horizontal="right" wrapText="1"/>
    </xf>
    <xf numFmtId="0" fontId="53" fillId="0" borderId="0" xfId="11" applyFont="1"/>
    <xf numFmtId="4" fontId="44" fillId="0" borderId="0" xfId="11" applyNumberFormat="1" applyFont="1"/>
    <xf numFmtId="4" fontId="39" fillId="0" borderId="0" xfId="11" applyNumberFormat="1" applyFont="1" applyAlignment="1">
      <alignment horizontal="center" wrapText="1"/>
    </xf>
    <xf numFmtId="0" fontId="40" fillId="0" borderId="0" xfId="11" quotePrefix="1" applyFont="1" applyAlignment="1">
      <alignment vertical="center" wrapText="1"/>
    </xf>
    <xf numFmtId="4" fontId="41" fillId="0" borderId="0" xfId="11" applyNumberFormat="1" applyFont="1"/>
    <xf numFmtId="0" fontId="41" fillId="0" borderId="0" xfId="11" applyFont="1" applyAlignment="1">
      <alignment vertical="top"/>
    </xf>
    <xf numFmtId="4" fontId="55" fillId="0" borderId="0" xfId="11" applyNumberFormat="1" applyFont="1" applyAlignment="1">
      <alignment horizontal="center" wrapText="1"/>
    </xf>
    <xf numFmtId="0" fontId="41" fillId="0" borderId="0" xfId="11" applyFont="1" applyAlignment="1">
      <alignment vertical="center" wrapText="1"/>
    </xf>
    <xf numFmtId="49" fontId="43" fillId="0" borderId="0" xfId="11" applyNumberFormat="1" applyFont="1" applyAlignment="1">
      <alignment vertical="center" wrapText="1"/>
    </xf>
    <xf numFmtId="4" fontId="43" fillId="0" borderId="0" xfId="11" applyNumberFormat="1" applyFont="1" applyAlignment="1">
      <alignment horizontal="center" wrapText="1"/>
    </xf>
    <xf numFmtId="4" fontId="44" fillId="0" borderId="0" xfId="11" applyNumberFormat="1" applyFont="1" applyAlignment="1">
      <alignment horizontal="center" wrapText="1"/>
    </xf>
    <xf numFmtId="49" fontId="39" fillId="0" borderId="0" xfId="11" applyNumberFormat="1" applyFont="1" applyAlignment="1">
      <alignment vertical="center" wrapText="1"/>
    </xf>
    <xf numFmtId="49" fontId="41" fillId="0" borderId="0" xfId="11" applyNumberFormat="1" applyFont="1"/>
    <xf numFmtId="0" fontId="58" fillId="0" borderId="0" xfId="14" applyFont="1" applyAlignment="1">
      <alignment wrapText="1"/>
    </xf>
    <xf numFmtId="0" fontId="59" fillId="0" borderId="0" xfId="14" applyFont="1" applyAlignment="1">
      <alignment wrapText="1"/>
    </xf>
    <xf numFmtId="0" fontId="59" fillId="0" borderId="0" xfId="14" applyFont="1"/>
    <xf numFmtId="0" fontId="57" fillId="0" borderId="0" xfId="14"/>
    <xf numFmtId="0" fontId="60" fillId="0" borderId="0" xfId="14" applyFont="1" applyFill="1" applyAlignment="1">
      <alignment horizontal="center" vertical="center"/>
    </xf>
    <xf numFmtId="0" fontId="60" fillId="0" borderId="0" xfId="14" applyFont="1" applyFill="1" applyAlignment="1">
      <alignment vertical="center"/>
    </xf>
    <xf numFmtId="0" fontId="61" fillId="0" borderId="0" xfId="14" applyFont="1" applyFill="1"/>
    <xf numFmtId="0" fontId="61" fillId="0" borderId="0" xfId="14" applyFont="1" applyFill="1" applyAlignment="1">
      <alignment horizontal="center" vertical="top"/>
    </xf>
    <xf numFmtId="0" fontId="60" fillId="0" borderId="0" xfId="14" applyFont="1" applyFill="1" applyAlignment="1">
      <alignment vertical="top"/>
    </xf>
    <xf numFmtId="0" fontId="62" fillId="0" borderId="4" xfId="14" applyFont="1" applyFill="1" applyBorder="1" applyAlignment="1">
      <alignment horizontal="center" vertical="center" wrapText="1"/>
    </xf>
    <xf numFmtId="0" fontId="61" fillId="0" borderId="0" xfId="14" applyFont="1" applyFill="1" applyBorder="1"/>
    <xf numFmtId="0" fontId="62" fillId="0" borderId="14" xfId="14" applyFont="1" applyFill="1" applyBorder="1" applyAlignment="1">
      <alignment horizontal="center" vertical="center" wrapText="1"/>
    </xf>
    <xf numFmtId="0" fontId="61" fillId="0" borderId="0" xfId="14" applyFont="1" applyFill="1" applyAlignment="1">
      <alignment horizontal="justify" vertical="top"/>
    </xf>
    <xf numFmtId="0" fontId="61" fillId="0" borderId="0" xfId="14" applyFont="1" applyFill="1" applyAlignment="1">
      <alignment horizontal="center"/>
    </xf>
    <xf numFmtId="4" fontId="61" fillId="0" borderId="0" xfId="14" applyNumberFormat="1" applyFont="1" applyFill="1" applyBorder="1" applyAlignment="1">
      <alignment wrapText="1"/>
    </xf>
    <xf numFmtId="4" fontId="61" fillId="0" borderId="0" xfId="14" applyNumberFormat="1" applyFont="1" applyFill="1" applyBorder="1" applyAlignment="1"/>
    <xf numFmtId="0" fontId="61" fillId="0" borderId="0" xfId="14" applyFont="1" applyFill="1" applyBorder="1" applyAlignment="1"/>
    <xf numFmtId="0" fontId="61" fillId="0" borderId="0" xfId="14" applyFont="1" applyFill="1" applyAlignment="1"/>
    <xf numFmtId="0" fontId="63" fillId="0" borderId="0" xfId="14" applyFont="1" applyFill="1" applyAlignment="1">
      <alignment horizontal="center" vertical="top"/>
    </xf>
    <xf numFmtId="0" fontId="63" fillId="0" borderId="0" xfId="14" applyFont="1" applyFill="1" applyAlignment="1">
      <alignment horizontal="justify" vertical="top"/>
    </xf>
    <xf numFmtId="0" fontId="63" fillId="0" borderId="0" xfId="14" applyFont="1" applyFill="1" applyAlignment="1">
      <alignment horizontal="center"/>
    </xf>
    <xf numFmtId="4" fontId="63" fillId="0" borderId="0" xfId="14" applyNumberFormat="1" applyFont="1" applyFill="1" applyBorder="1" applyAlignment="1">
      <alignment wrapText="1"/>
    </xf>
    <xf numFmtId="4" fontId="63" fillId="0" borderId="0" xfId="14" applyNumberFormat="1" applyFont="1" applyFill="1" applyBorder="1" applyAlignment="1"/>
    <xf numFmtId="0" fontId="63" fillId="0" borderId="0" xfId="14" quotePrefix="1" applyFont="1" applyFill="1" applyAlignment="1">
      <alignment horizontal="justify" vertical="top"/>
    </xf>
    <xf numFmtId="0" fontId="63" fillId="0" borderId="0" xfId="14" applyFont="1" applyFill="1" applyAlignment="1">
      <alignment vertical="top"/>
    </xf>
    <xf numFmtId="0" fontId="63" fillId="0" borderId="0" xfId="14" applyFont="1" applyFill="1"/>
    <xf numFmtId="0" fontId="63" fillId="0" borderId="0" xfId="14" applyFont="1" applyFill="1" applyAlignment="1">
      <alignment horizontal="right"/>
    </xf>
    <xf numFmtId="173" fontId="63" fillId="0" borderId="0" xfId="14" applyNumberFormat="1" applyFont="1" applyFill="1" applyAlignment="1">
      <alignment horizontal="right"/>
    </xf>
    <xf numFmtId="0" fontId="63" fillId="0" borderId="0" xfId="14" applyFont="1" applyFill="1" applyAlignment="1">
      <alignment horizontal="center" vertical="top" wrapText="1"/>
    </xf>
    <xf numFmtId="0" fontId="63" fillId="0" borderId="0" xfId="14" quotePrefix="1" applyFont="1" applyFill="1" applyAlignment="1">
      <alignment horizontal="justify" vertical="top" wrapText="1"/>
    </xf>
    <xf numFmtId="0" fontId="63" fillId="0" borderId="0" xfId="14" applyFont="1" applyFill="1" applyAlignment="1">
      <alignment horizontal="center" wrapText="1"/>
    </xf>
    <xf numFmtId="0" fontId="61" fillId="0" borderId="0" xfId="14" applyFont="1" applyFill="1" applyAlignment="1">
      <alignment horizontal="center" vertical="top" wrapText="1"/>
    </xf>
    <xf numFmtId="0" fontId="27" fillId="0" borderId="0" xfId="14" quotePrefix="1" applyFont="1" applyFill="1" applyAlignment="1">
      <alignment horizontal="justify" vertical="top" wrapText="1"/>
    </xf>
    <xf numFmtId="0" fontId="61" fillId="0" borderId="0" xfId="14" applyFont="1" applyFill="1" applyAlignment="1">
      <alignment horizontal="center" wrapText="1"/>
    </xf>
    <xf numFmtId="0" fontId="27" fillId="0" borderId="0" xfId="14" applyFont="1" applyFill="1" applyAlignment="1">
      <alignment horizontal="center" wrapText="1"/>
    </xf>
    <xf numFmtId="0" fontId="63" fillId="0" borderId="0" xfId="14" applyFont="1" applyFill="1" applyAlignment="1">
      <alignment horizontal="justify" vertical="top" wrapText="1"/>
    </xf>
    <xf numFmtId="4" fontId="63" fillId="0" borderId="0" xfId="14" applyNumberFormat="1" applyFont="1" applyFill="1"/>
    <xf numFmtId="0" fontId="63" fillId="0" borderId="0" xfId="14" quotePrefix="1" applyFont="1" applyFill="1" applyAlignment="1">
      <alignment vertical="top"/>
    </xf>
    <xf numFmtId="4" fontId="63" fillId="0" borderId="0" xfId="15" quotePrefix="1" applyNumberFormat="1" applyFont="1" applyFill="1" applyAlignment="1">
      <alignment horizontal="justify" vertical="top" wrapText="1"/>
    </xf>
    <xf numFmtId="0" fontId="64" fillId="0" borderId="0" xfId="14" applyFont="1" applyFill="1" applyAlignment="1">
      <alignment horizontal="justify" vertical="top" wrapText="1"/>
    </xf>
    <xf numFmtId="2" fontId="63" fillId="0" borderId="0" xfId="16" applyNumberFormat="1" applyFont="1" applyFill="1" applyAlignment="1">
      <alignment horizontal="justify" vertical="top" wrapText="1"/>
    </xf>
    <xf numFmtId="0" fontId="61" fillId="0" borderId="0" xfId="14" applyFont="1" applyFill="1" applyBorder="1" applyAlignment="1">
      <alignment vertical="top"/>
    </xf>
    <xf numFmtId="0" fontId="61" fillId="0" borderId="0" xfId="14" applyFont="1" applyFill="1" applyBorder="1" applyAlignment="1">
      <alignment vertical="top" wrapText="1"/>
    </xf>
    <xf numFmtId="0" fontId="61" fillId="0" borderId="0" xfId="14" applyFont="1" applyFill="1" applyAlignment="1">
      <alignment horizontal="justify" vertical="top" wrapText="1"/>
    </xf>
    <xf numFmtId="0" fontId="62" fillId="0" borderId="0" xfId="14" applyFont="1" applyFill="1" applyAlignment="1">
      <alignment horizontal="justify" vertical="top" wrapText="1"/>
    </xf>
    <xf numFmtId="0" fontId="65" fillId="0" borderId="0" xfId="14" applyFont="1" applyFill="1"/>
    <xf numFmtId="4" fontId="61" fillId="0" borderId="0" xfId="14" applyNumberFormat="1" applyFont="1" applyFill="1" applyAlignment="1"/>
    <xf numFmtId="0" fontId="61" fillId="0" borderId="0" xfId="14" quotePrefix="1" applyFont="1" applyFill="1" applyAlignment="1">
      <alignment horizontal="justify" vertical="top" wrapText="1"/>
    </xf>
    <xf numFmtId="0" fontId="61" fillId="0" borderId="0" xfId="14" applyFont="1" applyFill="1" applyBorder="1" applyAlignment="1">
      <alignment wrapText="1"/>
    </xf>
    <xf numFmtId="0" fontId="61" fillId="0" borderId="0" xfId="14" applyFont="1" applyFill="1" applyBorder="1" applyAlignment="1">
      <alignment horizontal="center"/>
    </xf>
    <xf numFmtId="4" fontId="27" fillId="0" borderId="0" xfId="14" applyNumberFormat="1" applyFont="1" applyFill="1" applyBorder="1" applyAlignment="1" applyProtection="1">
      <alignment horizontal="right" wrapText="1"/>
      <protection locked="0"/>
    </xf>
    <xf numFmtId="0" fontId="66" fillId="0" borderId="0" xfId="14" applyFont="1" applyFill="1" applyAlignment="1">
      <alignment horizontal="justify" vertical="top" wrapText="1"/>
    </xf>
    <xf numFmtId="0" fontId="61" fillId="0" borderId="0" xfId="14" applyFont="1" applyFill="1" applyAlignment="1">
      <alignment vertical="top"/>
    </xf>
    <xf numFmtId="0" fontId="61" fillId="0" borderId="0" xfId="14" quotePrefix="1" applyFont="1" applyFill="1" applyAlignment="1">
      <alignment vertical="top"/>
    </xf>
    <xf numFmtId="0" fontId="61" fillId="0" borderId="0" xfId="14" quotePrefix="1" applyFont="1" applyFill="1" applyAlignment="1">
      <alignment horizontal="justify" vertical="top"/>
    </xf>
    <xf numFmtId="0" fontId="66" fillId="0" borderId="0" xfId="14" applyFont="1" applyFill="1" applyAlignment="1">
      <alignment horizontal="justify" vertical="top"/>
    </xf>
    <xf numFmtId="0" fontId="66" fillId="0" borderId="0" xfId="14" quotePrefix="1" applyFont="1" applyFill="1" applyAlignment="1">
      <alignment horizontal="justify" vertical="top"/>
    </xf>
    <xf numFmtId="0" fontId="61" fillId="0" borderId="15" xfId="14" applyFont="1" applyFill="1" applyBorder="1" applyAlignment="1">
      <alignment vertical="top"/>
    </xf>
    <xf numFmtId="0" fontId="62" fillId="0" borderId="15" xfId="14" applyFont="1" applyFill="1" applyBorder="1" applyAlignment="1">
      <alignment horizontal="right" vertical="center" wrapText="1"/>
    </xf>
    <xf numFmtId="0" fontId="62" fillId="0" borderId="15" xfId="14" applyFont="1" applyFill="1" applyBorder="1" applyAlignment="1">
      <alignment horizontal="justify" vertical="center" wrapText="1"/>
    </xf>
    <xf numFmtId="4" fontId="62" fillId="0" borderId="15" xfId="14" applyNumberFormat="1" applyFont="1" applyFill="1" applyBorder="1" applyAlignment="1">
      <alignment horizontal="right" vertical="center" wrapText="1"/>
    </xf>
    <xf numFmtId="0" fontId="67" fillId="0" borderId="0" xfId="14" applyFont="1" applyFill="1" applyAlignment="1">
      <alignment horizontal="justify" vertical="top" wrapText="1"/>
    </xf>
    <xf numFmtId="0" fontId="61" fillId="0" borderId="0" xfId="14" applyFont="1" applyFill="1" applyAlignment="1">
      <alignment horizontal="justify" vertical="center" wrapText="1"/>
    </xf>
    <xf numFmtId="4" fontId="61" fillId="0" borderId="0" xfId="14" applyNumberFormat="1" applyFont="1" applyFill="1" applyAlignment="1">
      <alignment horizontal="center"/>
    </xf>
    <xf numFmtId="4" fontId="61" fillId="0" borderId="0" xfId="14" applyNumberFormat="1" applyFont="1" applyFill="1"/>
    <xf numFmtId="0" fontId="68" fillId="0" borderId="0" xfId="14" applyFont="1" applyFill="1" applyAlignment="1">
      <alignment horizontal="center" vertical="center"/>
    </xf>
    <xf numFmtId="0" fontId="68" fillId="0" borderId="0" xfId="14" applyFont="1" applyFill="1" applyAlignment="1">
      <alignment vertical="center"/>
    </xf>
    <xf numFmtId="0" fontId="66" fillId="0" borderId="0" xfId="14" applyFont="1" applyFill="1"/>
    <xf numFmtId="0" fontId="66" fillId="0" borderId="0" xfId="14" applyFont="1" applyFill="1" applyAlignment="1">
      <alignment horizontal="center" vertical="top"/>
    </xf>
    <xf numFmtId="0" fontId="66" fillId="0" borderId="0" xfId="14" applyFont="1" applyFill="1" applyAlignment="1">
      <alignment vertical="top"/>
    </xf>
    <xf numFmtId="0" fontId="69" fillId="0" borderId="4" xfId="14" applyFont="1" applyFill="1" applyBorder="1" applyAlignment="1">
      <alignment horizontal="center" vertical="center" wrapText="1"/>
    </xf>
    <xf numFmtId="0" fontId="66" fillId="0" borderId="0" xfId="14" applyFont="1" applyFill="1" applyBorder="1"/>
    <xf numFmtId="0" fontId="69" fillId="0" borderId="14" xfId="14" applyFont="1" applyFill="1" applyBorder="1" applyAlignment="1">
      <alignment horizontal="center" vertical="center" wrapText="1"/>
    </xf>
    <xf numFmtId="0" fontId="66" fillId="0" borderId="0" xfId="14" applyFont="1" applyFill="1" applyAlignment="1">
      <alignment vertical="center" wrapText="1"/>
    </xf>
    <xf numFmtId="0" fontId="66" fillId="0" borderId="0" xfId="14" applyFont="1" applyFill="1" applyBorder="1" applyAlignment="1">
      <alignment vertical="top"/>
    </xf>
    <xf numFmtId="0" fontId="66" fillId="0" borderId="0" xfId="14" applyFont="1" applyFill="1" applyBorder="1" applyAlignment="1">
      <alignment vertical="top" wrapText="1"/>
    </xf>
    <xf numFmtId="0" fontId="66" fillId="0" borderId="0" xfId="14" applyFont="1" applyFill="1" applyBorder="1" applyAlignment="1"/>
    <xf numFmtId="0" fontId="66" fillId="0" borderId="0" xfId="14" applyFont="1" applyFill="1" applyAlignment="1"/>
    <xf numFmtId="0" fontId="66" fillId="0" borderId="0" xfId="14" applyFont="1" applyAlignment="1">
      <alignment horizontal="center" vertical="top"/>
    </xf>
    <xf numFmtId="0" fontId="66" fillId="0" borderId="0" xfId="14" applyFont="1" applyAlignment="1">
      <alignment horizontal="justify" vertical="top"/>
    </xf>
    <xf numFmtId="0" fontId="66" fillId="0" borderId="0" xfId="14" applyFont="1" applyAlignment="1">
      <alignment horizontal="center"/>
    </xf>
    <xf numFmtId="4" fontId="66" fillId="0" borderId="0" xfId="14" applyNumberFormat="1" applyFont="1" applyFill="1" applyBorder="1" applyAlignment="1">
      <alignment wrapText="1"/>
    </xf>
    <xf numFmtId="4" fontId="69" fillId="0" borderId="0" xfId="14" applyNumberFormat="1" applyFont="1"/>
    <xf numFmtId="0" fontId="66" fillId="0" borderId="0" xfId="14" quotePrefix="1" applyFont="1" applyAlignment="1">
      <alignment horizontal="justify" vertical="top"/>
    </xf>
    <xf numFmtId="0" fontId="66" fillId="0" borderId="0" xfId="14" applyFont="1"/>
    <xf numFmtId="0" fontId="66" fillId="0" borderId="0" xfId="14" applyFont="1" applyFill="1" applyAlignment="1">
      <alignment horizontal="center"/>
    </xf>
    <xf numFmtId="4" fontId="66" fillId="0" borderId="0" xfId="14" applyNumberFormat="1" applyFont="1"/>
    <xf numFmtId="0" fontId="66" fillId="0" borderId="0" xfId="14" applyFont="1" applyFill="1" applyAlignment="1">
      <alignment vertical="top" wrapText="1"/>
    </xf>
    <xf numFmtId="0" fontId="66" fillId="0" borderId="0" xfId="14" applyFont="1" applyFill="1" applyAlignment="1">
      <alignment wrapText="1"/>
    </xf>
    <xf numFmtId="0" fontId="66" fillId="0" borderId="14" xfId="14" applyFont="1" applyFill="1" applyBorder="1" applyAlignment="1">
      <alignment vertical="top"/>
    </xf>
    <xf numFmtId="0" fontId="66" fillId="0" borderId="15" xfId="14" applyFont="1" applyFill="1" applyBorder="1" applyAlignment="1">
      <alignment vertical="top"/>
    </xf>
    <xf numFmtId="0" fontId="69" fillId="0" borderId="15" xfId="14" applyFont="1" applyFill="1" applyBorder="1" applyAlignment="1">
      <alignment horizontal="right" vertical="center"/>
    </xf>
    <xf numFmtId="0" fontId="69" fillId="0" borderId="15" xfId="14" applyFont="1" applyFill="1" applyBorder="1" applyAlignment="1">
      <alignment horizontal="justify" vertical="center" wrapText="1"/>
    </xf>
    <xf numFmtId="4" fontId="69" fillId="0" borderId="15" xfId="14" applyNumberFormat="1" applyFont="1" applyFill="1" applyBorder="1" applyAlignment="1">
      <alignment horizontal="right" vertical="center" wrapText="1"/>
    </xf>
    <xf numFmtId="4" fontId="66" fillId="0" borderId="0" xfId="14" applyNumberFormat="1" applyFont="1" applyFill="1" applyAlignment="1">
      <alignment vertical="top"/>
    </xf>
    <xf numFmtId="0" fontId="66" fillId="0" borderId="0" xfId="14" quotePrefix="1" applyFont="1" applyFill="1" applyAlignment="1"/>
    <xf numFmtId="0" fontId="69" fillId="0" borderId="0" xfId="14" applyFont="1" applyFill="1" applyBorder="1" applyAlignment="1">
      <alignment vertical="top"/>
    </xf>
    <xf numFmtId="0" fontId="69" fillId="0" borderId="0" xfId="14" applyFont="1" applyFill="1" applyBorder="1" applyAlignment="1">
      <alignment vertical="top" wrapText="1"/>
    </xf>
    <xf numFmtId="0" fontId="71" fillId="0" borderId="0" xfId="15" applyFont="1" applyFill="1" applyAlignment="1">
      <alignment horizontal="center"/>
    </xf>
    <xf numFmtId="0" fontId="66" fillId="0" borderId="0" xfId="14" quotePrefix="1" applyFont="1" applyFill="1" applyBorder="1" applyAlignment="1">
      <alignment vertical="top"/>
    </xf>
    <xf numFmtId="0" fontId="66" fillId="0" borderId="0" xfId="14" applyFont="1" applyFill="1" applyAlignment="1">
      <alignment horizontal="center" vertical="center" wrapText="1"/>
    </xf>
    <xf numFmtId="0" fontId="66" fillId="0" borderId="0" xfId="14" applyFont="1" applyFill="1" applyAlignment="1">
      <alignment horizontal="center" vertical="center"/>
    </xf>
    <xf numFmtId="0" fontId="66" fillId="0" borderId="0" xfId="14" applyFont="1" applyFill="1" applyAlignment="1">
      <alignment horizontal="justify" vertical="center" wrapText="1"/>
    </xf>
    <xf numFmtId="0" fontId="66" fillId="0" borderId="0" xfId="14" applyFont="1" applyFill="1" applyBorder="1" applyAlignment="1">
      <alignment horizontal="justify" vertical="top"/>
    </xf>
    <xf numFmtId="4" fontId="66" fillId="0" borderId="0" xfId="14" applyNumberFormat="1" applyFont="1" applyFill="1" applyBorder="1" applyAlignment="1"/>
    <xf numFmtId="0" fontId="72" fillId="0" borderId="0" xfId="17" applyFont="1" applyAlignment="1">
      <alignment horizontal="center"/>
    </xf>
    <xf numFmtId="49" fontId="72" fillId="0" borderId="0" xfId="18" applyNumberFormat="1" applyFont="1" applyAlignment="1">
      <alignment horizontal="center" vertical="top"/>
    </xf>
    <xf numFmtId="49" fontId="72" fillId="0" borderId="0" xfId="18" applyNumberFormat="1" applyFont="1" applyAlignment="1">
      <alignment horizontal="left" vertical="top"/>
    </xf>
    <xf numFmtId="0" fontId="73" fillId="0" borderId="0" xfId="18" applyFont="1" applyAlignment="1">
      <alignment vertical="justify" wrapText="1"/>
    </xf>
    <xf numFmtId="0" fontId="72" fillId="0" borderId="0" xfId="18" applyFont="1" applyAlignment="1">
      <alignment horizontal="center"/>
    </xf>
    <xf numFmtId="2" fontId="72" fillId="0" borderId="0" xfId="18" applyNumberFormat="1" applyFont="1" applyAlignment="1">
      <alignment horizontal="right"/>
    </xf>
    <xf numFmtId="7" fontId="72" fillId="0" borderId="0" xfId="18" applyNumberFormat="1" applyFont="1"/>
    <xf numFmtId="0" fontId="72" fillId="0" borderId="0" xfId="18" applyFont="1"/>
    <xf numFmtId="0" fontId="72" fillId="0" borderId="0" xfId="18" applyFont="1" applyAlignment="1">
      <alignment horizontal="justify" vertical="justify" wrapText="1"/>
    </xf>
    <xf numFmtId="0" fontId="12" fillId="0" borderId="0" xfId="18" applyFont="1" applyAlignment="1">
      <alignment horizontal="center"/>
    </xf>
    <xf numFmtId="0" fontId="5" fillId="0" borderId="0" xfId="19" applyFont="1" applyAlignment="1">
      <alignment horizontal="left" vertical="center"/>
    </xf>
    <xf numFmtId="49" fontId="12" fillId="0" borderId="0" xfId="18" applyNumberFormat="1" applyFont="1" applyAlignment="1">
      <alignment horizontal="center" vertical="top"/>
    </xf>
    <xf numFmtId="0" fontId="12" fillId="0" borderId="0" xfId="18" applyFont="1" applyAlignment="1">
      <alignment horizontal="justify" vertical="justify" wrapText="1"/>
    </xf>
    <xf numFmtId="0" fontId="12" fillId="0" borderId="0" xfId="18" applyFont="1"/>
    <xf numFmtId="0" fontId="74" fillId="0" borderId="0" xfId="19" applyFont="1" applyAlignment="1">
      <alignment horizontal="left" vertical="center"/>
    </xf>
    <xf numFmtId="0" fontId="75" fillId="0" borderId="0" xfId="18" applyFont="1" applyAlignment="1">
      <alignment horizontal="center"/>
    </xf>
    <xf numFmtId="49" fontId="12" fillId="0" borderId="0" xfId="18" applyNumberFormat="1" applyFont="1" applyAlignment="1">
      <alignment horizontal="left" vertical="top"/>
    </xf>
    <xf numFmtId="2" fontId="12" fillId="0" borderId="0" xfId="18" applyNumberFormat="1" applyFont="1" applyAlignment="1">
      <alignment horizontal="right"/>
    </xf>
    <xf numFmtId="7" fontId="12" fillId="0" borderId="0" xfId="18" applyNumberFormat="1" applyFont="1"/>
    <xf numFmtId="0" fontId="77" fillId="4" borderId="16" xfId="20" applyFont="1" applyFill="1" applyBorder="1" applyAlignment="1">
      <alignment horizontal="center" vertical="center" wrapText="1"/>
    </xf>
    <xf numFmtId="2" fontId="77" fillId="4" borderId="16" xfId="20" applyNumberFormat="1" applyFont="1" applyFill="1" applyBorder="1" applyAlignment="1">
      <alignment horizontal="center" vertical="center" wrapText="1"/>
    </xf>
    <xf numFmtId="173" fontId="77" fillId="4" borderId="16" xfId="20" applyNumberFormat="1" applyFont="1" applyFill="1" applyBorder="1" applyAlignment="1">
      <alignment horizontal="center" vertical="center" wrapText="1"/>
    </xf>
    <xf numFmtId="0" fontId="78" fillId="0" borderId="0" xfId="20" applyFont="1"/>
    <xf numFmtId="0" fontId="79" fillId="0" borderId="0" xfId="21" applyFont="1"/>
    <xf numFmtId="0" fontId="80" fillId="4" borderId="17" xfId="20" applyFont="1" applyFill="1" applyBorder="1" applyAlignment="1">
      <alignment horizontal="center" vertical="center"/>
    </xf>
    <xf numFmtId="0" fontId="78" fillId="0" borderId="20" xfId="20" applyFont="1" applyBorder="1" applyAlignment="1">
      <alignment horizontal="center" vertical="top"/>
    </xf>
    <xf numFmtId="0" fontId="78" fillId="0" borderId="1" xfId="20" applyFont="1" applyBorder="1" applyAlignment="1">
      <alignment vertical="top" wrapText="1"/>
    </xf>
    <xf numFmtId="0" fontId="78" fillId="0" borderId="17" xfId="20" applyFont="1" applyBorder="1"/>
    <xf numFmtId="2" fontId="78" fillId="0" borderId="1" xfId="20" applyNumberFormat="1" applyFont="1" applyBorder="1"/>
    <xf numFmtId="0" fontId="5" fillId="0" borderId="21" xfId="20" applyFont="1" applyBorder="1" applyAlignment="1">
      <alignment horizontal="center" vertical="center"/>
    </xf>
    <xf numFmtId="0" fontId="78" fillId="0" borderId="19" xfId="20" applyFont="1" applyBorder="1" applyAlignment="1">
      <alignment horizontal="right" vertical="center" wrapText="1"/>
    </xf>
    <xf numFmtId="0" fontId="78" fillId="0" borderId="21" xfId="20" applyFont="1" applyBorder="1" applyAlignment="1">
      <alignment horizontal="center" vertical="center"/>
    </xf>
    <xf numFmtId="2" fontId="78" fillId="0" borderId="21" xfId="20" applyNumberFormat="1" applyFont="1" applyBorder="1" applyAlignment="1">
      <alignment horizontal="center" vertical="center"/>
    </xf>
    <xf numFmtId="174" fontId="78" fillId="0" borderId="21" xfId="20" applyNumberFormat="1" applyFont="1" applyBorder="1" applyAlignment="1">
      <alignment horizontal="center" vertical="center"/>
    </xf>
    <xf numFmtId="0" fontId="78" fillId="0" borderId="16" xfId="20" applyFont="1" applyBorder="1" applyAlignment="1">
      <alignment horizontal="center" vertical="center"/>
    </xf>
    <xf numFmtId="174" fontId="78" fillId="0" borderId="16" xfId="20" applyNumberFormat="1" applyFont="1" applyBorder="1" applyAlignment="1">
      <alignment horizontal="center" vertical="center"/>
    </xf>
    <xf numFmtId="0" fontId="78" fillId="0" borderId="0" xfId="20" applyFont="1" applyAlignment="1">
      <alignment horizontal="center" vertical="center"/>
    </xf>
    <xf numFmtId="0" fontId="78" fillId="0" borderId="0" xfId="20" applyFont="1" applyAlignment="1">
      <alignment vertical="center"/>
    </xf>
    <xf numFmtId="2" fontId="78" fillId="0" borderId="0" xfId="20" applyNumberFormat="1" applyFont="1"/>
    <xf numFmtId="173" fontId="78" fillId="0" borderId="0" xfId="20" applyNumberFormat="1" applyFont="1"/>
    <xf numFmtId="0" fontId="82" fillId="0" borderId="0" xfId="11" applyFont="1"/>
    <xf numFmtId="0" fontId="83" fillId="6" borderId="16" xfId="22" applyFont="1" applyFill="1" applyBorder="1" applyAlignment="1">
      <alignment horizontal="center" vertical="center" wrapText="1"/>
    </xf>
    <xf numFmtId="0" fontId="83" fillId="6" borderId="16" xfId="23" applyFont="1" applyFill="1" applyBorder="1" applyAlignment="1">
      <alignment horizontal="center" vertical="center" wrapText="1"/>
    </xf>
    <xf numFmtId="0" fontId="83" fillId="6" borderId="16" xfId="22" applyFont="1" applyFill="1" applyBorder="1" applyAlignment="1">
      <alignment horizontal="center" vertical="center"/>
    </xf>
    <xf numFmtId="0" fontId="83" fillId="0" borderId="17" xfId="22" applyFont="1" applyBorder="1" applyAlignment="1">
      <alignment vertical="center"/>
    </xf>
    <xf numFmtId="0" fontId="83" fillId="0" borderId="1" xfId="22" applyFont="1" applyBorder="1" applyAlignment="1">
      <alignment vertical="center" wrapText="1"/>
    </xf>
    <xf numFmtId="0" fontId="83" fillId="0" borderId="8" xfId="22" applyFont="1" applyBorder="1" applyAlignment="1">
      <alignment vertical="center" wrapText="1"/>
    </xf>
    <xf numFmtId="0" fontId="63" fillId="0" borderId="20" xfId="11" applyFont="1" applyBorder="1" applyAlignment="1">
      <alignment horizontal="left" vertical="top" wrapText="1"/>
    </xf>
    <xf numFmtId="0" fontId="63" fillId="0" borderId="21" xfId="11" quotePrefix="1" applyFont="1" applyBorder="1" applyAlignment="1">
      <alignment horizontal="left" vertical="top" wrapText="1"/>
    </xf>
    <xf numFmtId="0" fontId="63" fillId="0" borderId="22" xfId="11" quotePrefix="1" applyFont="1" applyBorder="1" applyAlignment="1">
      <alignment horizontal="left" vertical="top" wrapText="1"/>
    </xf>
    <xf numFmtId="0" fontId="85" fillId="0" borderId="0" xfId="11" applyFont="1"/>
    <xf numFmtId="0" fontId="63" fillId="0" borderId="21" xfId="11" applyFont="1" applyBorder="1" applyAlignment="1">
      <alignment horizontal="left" vertical="top" wrapText="1"/>
    </xf>
    <xf numFmtId="0" fontId="63" fillId="0" borderId="22" xfId="11" applyFont="1" applyBorder="1" applyAlignment="1">
      <alignment horizontal="left" vertical="top" wrapText="1"/>
    </xf>
    <xf numFmtId="0" fontId="63" fillId="0" borderId="16" xfId="11" applyFont="1" applyBorder="1" applyAlignment="1">
      <alignment horizontal="center" vertical="center"/>
    </xf>
    <xf numFmtId="0" fontId="63" fillId="0" borderId="16" xfId="11" applyFont="1" applyBorder="1" applyAlignment="1">
      <alignment horizontal="left" vertical="top" wrapText="1"/>
    </xf>
    <xf numFmtId="0" fontId="63" fillId="0" borderId="16" xfId="11" applyFont="1" applyBorder="1" applyAlignment="1">
      <alignment horizontal="center"/>
    </xf>
    <xf numFmtId="4" fontId="63" fillId="0" borderId="16" xfId="11" applyNumberFormat="1" applyFont="1" applyBorder="1" applyAlignment="1">
      <alignment horizontal="center"/>
    </xf>
    <xf numFmtId="175" fontId="63" fillId="0" borderId="16" xfId="11" applyNumberFormat="1" applyFont="1" applyBorder="1" applyAlignment="1">
      <alignment horizontal="right"/>
    </xf>
    <xf numFmtId="175" fontId="63" fillId="0" borderId="16" xfId="24" applyNumberFormat="1" applyFont="1" applyBorder="1" applyAlignment="1">
      <alignment horizontal="right"/>
    </xf>
    <xf numFmtId="16" fontId="63" fillId="0" borderId="16" xfId="11" applyNumberFormat="1" applyFont="1" applyBorder="1" applyAlignment="1">
      <alignment horizontal="center" vertical="center"/>
    </xf>
    <xf numFmtId="0" fontId="83" fillId="0" borderId="1" xfId="22" applyFont="1" applyBorder="1" applyAlignment="1">
      <alignment vertical="center"/>
    </xf>
    <xf numFmtId="0" fontId="83" fillId="0" borderId="8" xfId="22" applyFont="1" applyBorder="1" applyAlignment="1">
      <alignment vertical="center"/>
    </xf>
    <xf numFmtId="0" fontId="82" fillId="0" borderId="16" xfId="11" applyFont="1" applyBorder="1" applyAlignment="1">
      <alignment horizontal="center" vertical="center"/>
    </xf>
    <xf numFmtId="175" fontId="83" fillId="6" borderId="16" xfId="25" applyNumberFormat="1" applyFont="1" applyFill="1" applyBorder="1" applyAlignment="1">
      <alignment horizontal="right"/>
    </xf>
    <xf numFmtId="0" fontId="82" fillId="0" borderId="0" xfId="25"/>
    <xf numFmtId="0" fontId="82" fillId="0" borderId="0" xfId="11" applyFont="1" applyAlignment="1">
      <alignment horizontal="center"/>
    </xf>
    <xf numFmtId="0" fontId="82" fillId="0" borderId="0" xfId="11" applyFont="1" applyAlignment="1">
      <alignment horizontal="right"/>
    </xf>
    <xf numFmtId="170" fontId="54" fillId="3" borderId="0" xfId="11" applyNumberFormat="1" applyFont="1" applyFill="1" applyAlignment="1"/>
    <xf numFmtId="4" fontId="39" fillId="0" borderId="0" xfId="11" applyNumberFormat="1" applyFont="1" applyAlignment="1">
      <alignment wrapText="1"/>
    </xf>
    <xf numFmtId="4" fontId="39" fillId="0" borderId="0" xfId="11" applyNumberFormat="1" applyFont="1" applyAlignment="1"/>
    <xf numFmtId="4" fontId="5" fillId="0" borderId="0" xfId="0" applyNumberFormat="1" applyFont="1" applyAlignment="1" applyProtection="1">
      <alignment horizontal="left" vertical="top" wrapText="1"/>
    </xf>
    <xf numFmtId="4" fontId="0" fillId="0" borderId="0" xfId="0" applyNumberFormat="1" applyProtection="1"/>
    <xf numFmtId="4" fontId="0" fillId="0" borderId="0" xfId="0" applyNumberFormat="1" applyAlignment="1" applyProtection="1">
      <alignment horizontal="left" vertical="top" wrapText="1"/>
    </xf>
    <xf numFmtId="4" fontId="7" fillId="0" borderId="0" xfId="0" applyNumberFormat="1" applyFont="1" applyAlignment="1" applyProtection="1">
      <alignment horizontal="center" vertical="center"/>
    </xf>
    <xf numFmtId="4" fontId="5" fillId="0" borderId="0" xfId="0" applyNumberFormat="1" applyFont="1" applyAlignment="1" applyProtection="1">
      <alignment horizontal="center"/>
      <protection locked="0"/>
    </xf>
    <xf numFmtId="4" fontId="5" fillId="0" borderId="0" xfId="0" applyNumberFormat="1" applyFont="1" applyFill="1" applyAlignment="1" applyProtection="1">
      <alignment horizontal="center"/>
      <protection locked="0"/>
    </xf>
    <xf numFmtId="4" fontId="3" fillId="0" borderId="0" xfId="0" applyNumberFormat="1" applyFont="1" applyAlignment="1" applyProtection="1"/>
    <xf numFmtId="4" fontId="0" fillId="0" borderId="0" xfId="0" applyNumberFormat="1" applyAlignment="1" applyProtection="1"/>
    <xf numFmtId="4" fontId="7" fillId="0" borderId="0" xfId="0" applyNumberFormat="1" applyFont="1" applyBorder="1" applyAlignment="1" applyProtection="1"/>
    <xf numFmtId="4" fontId="7" fillId="0" borderId="0" xfId="0" applyNumberFormat="1" applyFont="1" applyAlignment="1" applyProtection="1">
      <alignment horizontal="center"/>
    </xf>
    <xf numFmtId="4" fontId="5" fillId="0" borderId="0" xfId="0" applyNumberFormat="1" applyFont="1" applyAlignment="1" applyProtection="1">
      <alignment horizontal="right" vertical="top" wrapText="1"/>
    </xf>
    <xf numFmtId="4" fontId="0" fillId="0" borderId="0" xfId="0" applyNumberFormat="1" applyBorder="1" applyAlignment="1" applyProtection="1">
      <alignment horizontal="center"/>
    </xf>
    <xf numFmtId="4" fontId="5" fillId="0" borderId="0" xfId="0" applyNumberFormat="1" applyFont="1" applyFill="1" applyBorder="1" applyAlignment="1">
      <alignment horizontal="center" vertical="center"/>
    </xf>
    <xf numFmtId="4" fontId="0" fillId="0" borderId="0" xfId="0" applyNumberFormat="1" applyBorder="1" applyAlignment="1" applyProtection="1">
      <alignment horizontal="center" vertical="center"/>
    </xf>
    <xf numFmtId="4" fontId="8" fillId="0" borderId="0" xfId="0" applyNumberFormat="1" applyFont="1" applyProtection="1"/>
    <xf numFmtId="4" fontId="18" fillId="0" borderId="0" xfId="0" applyNumberFormat="1" applyFont="1" applyAlignment="1" applyProtection="1">
      <alignment horizontal="center" vertical="center"/>
    </xf>
    <xf numFmtId="4" fontId="33" fillId="0" borderId="0" xfId="0" applyNumberFormat="1" applyFont="1" applyProtection="1"/>
    <xf numFmtId="4" fontId="9" fillId="0" borderId="0" xfId="0" applyNumberFormat="1" applyFont="1" applyProtection="1"/>
    <xf numFmtId="4" fontId="8" fillId="0" borderId="0" xfId="0" applyNumberFormat="1" applyFont="1" applyBorder="1" applyAlignment="1" applyProtection="1">
      <alignment horizontal="center"/>
    </xf>
    <xf numFmtId="4" fontId="7" fillId="0" borderId="0" xfId="0" applyNumberFormat="1" applyFont="1" applyBorder="1" applyAlignment="1" applyProtection="1">
      <alignment horizontal="center"/>
    </xf>
    <xf numFmtId="4" fontId="0" fillId="0" borderId="0" xfId="0" applyNumberFormat="1" applyBorder="1" applyProtection="1"/>
    <xf numFmtId="4" fontId="19" fillId="0" borderId="0" xfId="0" applyNumberFormat="1" applyFont="1" applyBorder="1" applyAlignment="1" applyProtection="1">
      <alignment horizontal="center"/>
    </xf>
    <xf numFmtId="4" fontId="20" fillId="0" borderId="0" xfId="0" applyNumberFormat="1" applyFont="1" applyProtection="1"/>
    <xf numFmtId="4" fontId="7" fillId="0" borderId="0" xfId="0" applyNumberFormat="1" applyFont="1" applyAlignment="1" applyProtection="1"/>
    <xf numFmtId="4" fontId="5" fillId="0" borderId="0" xfId="0" applyNumberFormat="1" applyFont="1" applyAlignment="1" applyProtection="1"/>
    <xf numFmtId="4" fontId="6" fillId="0" borderId="0" xfId="0" applyNumberFormat="1" applyFont="1" applyBorder="1" applyAlignment="1" applyProtection="1">
      <alignment horizontal="right" vertical="top"/>
    </xf>
    <xf numFmtId="4" fontId="5" fillId="0" borderId="0" xfId="0" applyNumberFormat="1" applyFont="1" applyAlignment="1" applyProtection="1">
      <alignment horizontal="right"/>
    </xf>
    <xf numFmtId="4" fontId="7" fillId="0" borderId="0" xfId="0" applyNumberFormat="1" applyFont="1" applyAlignment="1" applyProtection="1">
      <alignment horizontal="justify"/>
    </xf>
    <xf numFmtId="4" fontId="5" fillId="0" borderId="0" xfId="0" applyNumberFormat="1" applyFont="1" applyAlignment="1" applyProtection="1">
      <alignment horizontal="right"/>
      <protection locked="0"/>
    </xf>
    <xf numFmtId="4" fontId="32" fillId="0" borderId="0" xfId="0" applyNumberFormat="1" applyFont="1" applyAlignment="1" applyProtection="1">
      <alignment horizontal="right"/>
    </xf>
    <xf numFmtId="4" fontId="32" fillId="0" borderId="0" xfId="0" applyNumberFormat="1" applyFont="1" applyAlignment="1" applyProtection="1"/>
    <xf numFmtId="4" fontId="5" fillId="0" borderId="0" xfId="0" applyNumberFormat="1" applyFont="1" applyAlignment="1" applyProtection="1">
      <alignment horizontal="justify"/>
    </xf>
    <xf numFmtId="4" fontId="7" fillId="0" borderId="0" xfId="0" applyNumberFormat="1" applyFont="1" applyProtection="1"/>
    <xf numFmtId="4" fontId="5" fillId="0" borderId="0" xfId="0" applyNumberFormat="1" applyFont="1" applyProtection="1"/>
    <xf numFmtId="4" fontId="5" fillId="0" borderId="0" xfId="0" applyNumberFormat="1" applyFont="1" applyBorder="1" applyAlignment="1" applyProtection="1">
      <alignment horizontal="justify" vertical="top"/>
    </xf>
    <xf numFmtId="4" fontId="32" fillId="0" borderId="0" xfId="0" applyNumberFormat="1" applyFont="1" applyProtection="1"/>
    <xf numFmtId="4" fontId="78" fillId="0" borderId="1" xfId="20" applyNumberFormat="1" applyFont="1" applyBorder="1"/>
    <xf numFmtId="4" fontId="78" fillId="0" borderId="8" xfId="20" applyNumberFormat="1" applyFont="1" applyBorder="1"/>
    <xf numFmtId="0" fontId="5" fillId="0" borderId="11" xfId="9" applyFont="1" applyBorder="1"/>
    <xf numFmtId="0" fontId="4" fillId="0" borderId="0" xfId="0" applyFont="1" applyAlignment="1" applyProtection="1">
      <alignment horizontal="center" wrapText="1"/>
    </xf>
    <xf numFmtId="4" fontId="7" fillId="0" borderId="0" xfId="0" applyNumberFormat="1" applyFont="1" applyBorder="1" applyAlignment="1" applyProtection="1">
      <alignment horizontal="center"/>
    </xf>
    <xf numFmtId="4" fontId="7" fillId="0" borderId="0" xfId="0" applyNumberFormat="1" applyFont="1" applyAlignment="1" applyProtection="1">
      <alignment horizontal="center" vertical="center"/>
    </xf>
    <xf numFmtId="0" fontId="18" fillId="0" borderId="0" xfId="0" applyNumberFormat="1" applyFont="1" applyAlignment="1" applyProtection="1">
      <alignment horizontal="left" vertical="top" wrapText="1"/>
    </xf>
    <xf numFmtId="0" fontId="18" fillId="0" borderId="0" xfId="0" applyFont="1" applyAlignment="1" applyProtection="1">
      <alignment horizontal="center" wrapText="1"/>
    </xf>
    <xf numFmtId="0" fontId="18" fillId="0" borderId="0" xfId="0" applyFont="1" applyAlignment="1" applyProtection="1">
      <alignment horizontal="center" vertical="center"/>
    </xf>
    <xf numFmtId="0" fontId="7" fillId="0" borderId="0" xfId="0" applyFont="1" applyAlignment="1" applyProtection="1">
      <alignment horizontal="left"/>
    </xf>
    <xf numFmtId="0" fontId="7" fillId="0" borderId="0" xfId="0" applyFont="1" applyAlignment="1" applyProtection="1">
      <alignment horizontal="center" wrapText="1"/>
    </xf>
    <xf numFmtId="0" fontId="7" fillId="0" borderId="0" xfId="0" applyFont="1" applyAlignment="1" applyProtection="1">
      <alignment horizontal="center" vertical="center"/>
    </xf>
    <xf numFmtId="0" fontId="8" fillId="0" borderId="0" xfId="0" applyFont="1" applyAlignment="1" applyProtection="1">
      <alignment horizontal="left" vertical="top" wrapText="1"/>
    </xf>
    <xf numFmtId="0" fontId="0" fillId="0" borderId="0" xfId="0" applyAlignment="1" applyProtection="1">
      <alignment horizontal="left" vertical="top" wrapText="1"/>
    </xf>
    <xf numFmtId="0" fontId="5" fillId="0" borderId="0" xfId="0" applyFont="1" applyAlignment="1" applyProtection="1">
      <alignment horizontal="left" vertical="top" wrapText="1"/>
    </xf>
    <xf numFmtId="0" fontId="7" fillId="0" borderId="0" xfId="0" applyFont="1" applyFill="1" applyAlignment="1" applyProtection="1">
      <alignment horizontal="left"/>
    </xf>
    <xf numFmtId="0" fontId="5" fillId="0" borderId="0" xfId="1" applyFont="1" applyAlignment="1" applyProtection="1">
      <alignment horizontal="left" vertical="top" wrapText="1"/>
    </xf>
    <xf numFmtId="0" fontId="3" fillId="0" borderId="0" xfId="0" applyFont="1" applyAlignment="1" applyProtection="1">
      <alignment horizontal="left" vertical="top" wrapText="1"/>
    </xf>
    <xf numFmtId="0" fontId="4" fillId="0" borderId="0" xfId="0" applyFont="1" applyAlignment="1" applyProtection="1">
      <alignment horizontal="left"/>
    </xf>
    <xf numFmtId="0" fontId="5" fillId="0" borderId="0" xfId="1" quotePrefix="1" applyFont="1" applyAlignment="1" applyProtection="1">
      <alignment horizontal="left" vertical="top" wrapText="1"/>
    </xf>
    <xf numFmtId="0" fontId="5" fillId="0" borderId="0" xfId="0" applyFont="1" applyAlignment="1" applyProtection="1">
      <alignment horizontal="left"/>
    </xf>
    <xf numFmtId="4" fontId="5" fillId="0" borderId="0" xfId="0" applyNumberFormat="1" applyFont="1" applyAlignment="1" applyProtection="1">
      <alignment horizontal="left" vertical="top" wrapText="1" readingOrder="1"/>
    </xf>
    <xf numFmtId="0" fontId="4" fillId="0" borderId="0" xfId="0" applyFont="1" applyAlignment="1" applyProtection="1">
      <alignment horizontal="center" vertical="top" wrapText="1"/>
    </xf>
    <xf numFmtId="4" fontId="5" fillId="0" borderId="0" xfId="0" applyNumberFormat="1" applyFont="1" applyAlignment="1" applyProtection="1">
      <alignment vertical="top" wrapText="1" readingOrder="1"/>
    </xf>
    <xf numFmtId="0" fontId="5" fillId="0" borderId="0" xfId="0" applyFont="1" applyAlignment="1" applyProtection="1">
      <alignment vertical="top"/>
    </xf>
    <xf numFmtId="0" fontId="5" fillId="0" borderId="0" xfId="0" applyFont="1" applyAlignment="1" applyProtection="1">
      <alignment horizontal="left" wrapText="1"/>
    </xf>
    <xf numFmtId="4" fontId="39" fillId="3" borderId="0" xfId="11" applyNumberFormat="1" applyFont="1" applyFill="1" applyAlignment="1">
      <alignment horizontal="center" wrapText="1"/>
    </xf>
    <xf numFmtId="0" fontId="39" fillId="0" borderId="0" xfId="11" applyFont="1" applyAlignment="1">
      <alignment horizontal="center" vertical="center" wrapText="1"/>
    </xf>
    <xf numFmtId="4" fontId="39" fillId="3" borderId="0" xfId="11" applyNumberFormat="1" applyFont="1" applyFill="1" applyAlignment="1">
      <alignment horizontal="center" vertical="center" wrapText="1"/>
    </xf>
    <xf numFmtId="4" fontId="55" fillId="0" borderId="0" xfId="11" applyNumberFormat="1" applyFont="1" applyAlignment="1">
      <alignment horizontal="center" wrapText="1"/>
    </xf>
    <xf numFmtId="0" fontId="54" fillId="0" borderId="0" xfId="11" applyFont="1" applyAlignment="1">
      <alignment vertical="center" wrapText="1"/>
    </xf>
    <xf numFmtId="0" fontId="44" fillId="0" borderId="0" xfId="11" applyFont="1" applyAlignment="1">
      <alignment vertical="center" wrapText="1"/>
    </xf>
    <xf numFmtId="4" fontId="39" fillId="0" borderId="0" xfId="11" applyNumberFormat="1" applyFont="1" applyAlignment="1">
      <alignment horizontal="center" wrapText="1"/>
    </xf>
    <xf numFmtId="4" fontId="44" fillId="0" borderId="0" xfId="11" applyNumberFormat="1" applyFont="1" applyAlignment="1">
      <alignment wrapText="1"/>
    </xf>
    <xf numFmtId="0" fontId="35" fillId="0" borderId="0" xfId="11" applyFont="1" applyAlignment="1">
      <alignment vertical="center" wrapText="1"/>
    </xf>
    <xf numFmtId="0" fontId="37" fillId="0" borderId="0" xfId="11" applyFont="1" applyAlignment="1">
      <alignment vertical="center" wrapText="1"/>
    </xf>
    <xf numFmtId="0" fontId="38" fillId="0" borderId="0" xfId="11" applyFont="1" applyAlignment="1">
      <alignment horizontal="center" vertical="center" wrapText="1"/>
    </xf>
    <xf numFmtId="0" fontId="62" fillId="0" borderId="4" xfId="14" applyFont="1" applyFill="1" applyBorder="1" applyAlignment="1">
      <alignment horizontal="center" vertical="center" wrapText="1"/>
    </xf>
    <xf numFmtId="0" fontId="62" fillId="0" borderId="14" xfId="14" applyFont="1" applyFill="1" applyBorder="1" applyAlignment="1">
      <alignment horizontal="center" vertical="center" wrapText="1"/>
    </xf>
    <xf numFmtId="0" fontId="62" fillId="0" borderId="4" xfId="14" applyFont="1" applyFill="1" applyBorder="1" applyAlignment="1">
      <alignment horizontal="center" vertical="center"/>
    </xf>
    <xf numFmtId="0" fontId="62" fillId="0" borderId="14" xfId="14" applyFont="1" applyFill="1" applyBorder="1" applyAlignment="1">
      <alignment horizontal="center" vertical="center"/>
    </xf>
    <xf numFmtId="0" fontId="69" fillId="0" borderId="4" xfId="14" applyFont="1" applyFill="1" applyBorder="1" applyAlignment="1">
      <alignment horizontal="center" vertical="center" wrapText="1"/>
    </xf>
    <xf numFmtId="0" fontId="69" fillId="0" borderId="14" xfId="14" applyFont="1" applyFill="1" applyBorder="1" applyAlignment="1">
      <alignment horizontal="center" vertical="center" wrapText="1"/>
    </xf>
    <xf numFmtId="0" fontId="69" fillId="0" borderId="4" xfId="14" applyFont="1" applyFill="1" applyBorder="1" applyAlignment="1">
      <alignment horizontal="center" vertical="center"/>
    </xf>
    <xf numFmtId="0" fontId="69" fillId="0" borderId="14" xfId="14" applyFont="1" applyFill="1" applyBorder="1" applyAlignment="1">
      <alignment horizontal="center" vertical="center"/>
    </xf>
    <xf numFmtId="0" fontId="80" fillId="4" borderId="1" xfId="20" applyFont="1" applyFill="1" applyBorder="1" applyAlignment="1">
      <alignment vertical="center"/>
    </xf>
    <xf numFmtId="0" fontId="7" fillId="4" borderId="18" xfId="20" applyFont="1" applyFill="1" applyBorder="1" applyAlignment="1"/>
    <xf numFmtId="0" fontId="7" fillId="4" borderId="19" xfId="20" applyFont="1" applyFill="1" applyBorder="1" applyAlignment="1"/>
    <xf numFmtId="0" fontId="78" fillId="0" borderId="17" xfId="20" applyFont="1" applyBorder="1" applyAlignment="1">
      <alignment horizontal="right" vertical="center" wrapText="1"/>
    </xf>
    <xf numFmtId="0" fontId="78" fillId="0" borderId="1" xfId="20" applyFont="1" applyBorder="1" applyAlignment="1">
      <alignment horizontal="right" vertical="center" wrapText="1"/>
    </xf>
    <xf numFmtId="0" fontId="78" fillId="0" borderId="8" xfId="20" applyFont="1" applyBorder="1" applyAlignment="1">
      <alignment horizontal="right" vertical="center" wrapText="1"/>
    </xf>
    <xf numFmtId="0" fontId="83" fillId="6" borderId="17" xfId="25" applyFont="1" applyFill="1" applyBorder="1" applyAlignment="1">
      <alignment horizontal="right"/>
    </xf>
    <xf numFmtId="0" fontId="83" fillId="6" borderId="1" xfId="25" applyFont="1" applyFill="1" applyBorder="1" applyAlignment="1">
      <alignment horizontal="right"/>
    </xf>
    <xf numFmtId="0" fontId="63" fillId="0" borderId="20" xfId="11" applyFont="1" applyBorder="1" applyAlignment="1">
      <alignment horizontal="center" vertical="center"/>
    </xf>
    <xf numFmtId="0" fontId="63" fillId="0" borderId="21" xfId="11" applyFont="1" applyBorder="1" applyAlignment="1">
      <alignment horizontal="center" vertical="center"/>
    </xf>
    <xf numFmtId="0" fontId="63" fillId="0" borderId="22" xfId="11" applyFont="1" applyBorder="1" applyAlignment="1">
      <alignment horizontal="center" vertical="center"/>
    </xf>
    <xf numFmtId="0" fontId="63" fillId="0" borderId="20" xfId="11" applyFont="1" applyBorder="1" applyAlignment="1">
      <alignment horizontal="center"/>
    </xf>
    <xf numFmtId="0" fontId="63" fillId="0" borderId="21" xfId="11" applyFont="1" applyBorder="1" applyAlignment="1">
      <alignment horizontal="center"/>
    </xf>
    <xf numFmtId="0" fontId="63" fillId="0" borderId="22" xfId="11" applyFont="1" applyBorder="1" applyAlignment="1">
      <alignment horizontal="center"/>
    </xf>
    <xf numFmtId="4" fontId="63" fillId="0" borderId="20" xfId="11" applyNumberFormat="1" applyFont="1" applyBorder="1" applyAlignment="1">
      <alignment horizontal="center"/>
    </xf>
    <xf numFmtId="4" fontId="63" fillId="0" borderId="21" xfId="11" applyNumberFormat="1" applyFont="1" applyBorder="1" applyAlignment="1">
      <alignment horizontal="center"/>
    </xf>
    <xf numFmtId="4" fontId="63" fillId="0" borderId="22" xfId="11" applyNumberFormat="1" applyFont="1" applyBorder="1" applyAlignment="1">
      <alignment horizontal="center"/>
    </xf>
    <xf numFmtId="175" fontId="63" fillId="0" borderId="20" xfId="11" applyNumberFormat="1" applyFont="1" applyBorder="1" applyAlignment="1">
      <alignment horizontal="right"/>
    </xf>
    <xf numFmtId="175" fontId="63" fillId="0" borderId="21" xfId="11" applyNumberFormat="1" applyFont="1" applyBorder="1" applyAlignment="1">
      <alignment horizontal="right"/>
    </xf>
    <xf numFmtId="175" fontId="63" fillId="0" borderId="22" xfId="11" applyNumberFormat="1" applyFont="1" applyBorder="1" applyAlignment="1">
      <alignment horizontal="right"/>
    </xf>
    <xf numFmtId="175" fontId="63" fillId="0" borderId="20" xfId="24" applyNumberFormat="1" applyFont="1" applyBorder="1" applyAlignment="1">
      <alignment horizontal="right"/>
    </xf>
    <xf numFmtId="175" fontId="63" fillId="0" borderId="21" xfId="24" applyNumberFormat="1" applyFont="1" applyBorder="1" applyAlignment="1">
      <alignment horizontal="right"/>
    </xf>
    <xf numFmtId="175" fontId="63" fillId="0" borderId="22" xfId="24" applyNumberFormat="1" applyFont="1" applyBorder="1" applyAlignment="1">
      <alignment horizontal="right"/>
    </xf>
    <xf numFmtId="16" fontId="63" fillId="0" borderId="20" xfId="11" applyNumberFormat="1" applyFont="1" applyBorder="1" applyAlignment="1">
      <alignment horizontal="center" vertical="center"/>
    </xf>
    <xf numFmtId="16" fontId="63" fillId="0" borderId="21" xfId="11" applyNumberFormat="1" applyFont="1" applyBorder="1" applyAlignment="1">
      <alignment horizontal="center" vertical="center"/>
    </xf>
    <xf numFmtId="16" fontId="63" fillId="0" borderId="22" xfId="11" applyNumberFormat="1" applyFont="1" applyBorder="1" applyAlignment="1">
      <alignment horizontal="center" vertical="center"/>
    </xf>
    <xf numFmtId="0" fontId="81" fillId="0" borderId="0" xfId="11" applyFont="1" applyAlignment="1">
      <alignment horizontal="center"/>
    </xf>
    <xf numFmtId="0" fontId="83" fillId="5" borderId="17" xfId="22" applyFont="1" applyFill="1" applyBorder="1" applyAlignment="1">
      <alignment horizontal="center" vertical="center" wrapText="1"/>
    </xf>
    <xf numFmtId="0" fontId="83" fillId="5" borderId="1" xfId="22" applyFont="1" applyFill="1" applyBorder="1" applyAlignment="1">
      <alignment horizontal="center" vertical="center" wrapText="1"/>
    </xf>
    <xf numFmtId="0" fontId="83" fillId="5" borderId="8" xfId="22" applyFont="1" applyFill="1" applyBorder="1" applyAlignment="1">
      <alignment horizontal="center" vertical="center" wrapText="1"/>
    </xf>
  </cellXfs>
  <cellStyles count="26">
    <cellStyle name="Comma_TroškovnikF1" xfId="13"/>
    <cellStyle name="Currency" xfId="10" builtinId="4"/>
    <cellStyle name="Normal" xfId="0" builtinId="0"/>
    <cellStyle name="Normal 10" xfId="25"/>
    <cellStyle name="Normal 14" xfId="3"/>
    <cellStyle name="Normal 19 2" xfId="15"/>
    <cellStyle name="Normal 2" xfId="9"/>
    <cellStyle name="Normal 2 2" xfId="16"/>
    <cellStyle name="Normal 21" xfId="4"/>
    <cellStyle name="Normal 34" xfId="5"/>
    <cellStyle name="Normal 37" xfId="6"/>
    <cellStyle name="Normal 48" xfId="2"/>
    <cellStyle name="Normal 5" xfId="12"/>
    <cellStyle name="Normal 50" xfId="7"/>
    <cellStyle name="Normal 51" xfId="8"/>
    <cellStyle name="Normal 9" xfId="24"/>
    <cellStyle name="Normal_C" xfId="1"/>
    <cellStyle name="Normal_JN-HFHS-TR OPĆI uvjeti" xfId="19"/>
    <cellStyle name="Normal_mnn" xfId="22"/>
    <cellStyle name="Normal_TENDER-OPĆI UVJET-RESTORAN" xfId="17"/>
    <cellStyle name="Normal_V4_MH_BoQ_Mech-eng_design_1" xfId="20"/>
    <cellStyle name="Normal_VLAšKA 69-A,B,C,D (2)" xfId="18"/>
    <cellStyle name="Normal_ZEMLJANI" xfId="23"/>
    <cellStyle name="Normalno 2" xfId="11"/>
    <cellStyle name="Normalno 3" xfId="14"/>
    <cellStyle name="Normalno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0</xdr:colOff>
      <xdr:row>381</xdr:row>
      <xdr:rowOff>0</xdr:rowOff>
    </xdr:from>
    <xdr:ext cx="184731" cy="264560"/>
    <xdr:sp macro="" textlink="">
      <xdr:nvSpPr>
        <xdr:cNvPr id="2" name="TextBox 1">
          <a:extLst>
            <a:ext uri="{FF2B5EF4-FFF2-40B4-BE49-F238E27FC236}">
              <a16:creationId xmlns="" xmlns:a16="http://schemas.microsoft.com/office/drawing/2014/main" id="{00000000-0008-0000-0400-000002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3" name="TextBox 2">
          <a:extLst>
            <a:ext uri="{FF2B5EF4-FFF2-40B4-BE49-F238E27FC236}">
              <a16:creationId xmlns="" xmlns:a16="http://schemas.microsoft.com/office/drawing/2014/main" id="{00000000-0008-0000-0400-000003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4" name="TextBox 3">
          <a:extLst>
            <a:ext uri="{FF2B5EF4-FFF2-40B4-BE49-F238E27FC236}">
              <a16:creationId xmlns="" xmlns:a16="http://schemas.microsoft.com/office/drawing/2014/main" id="{00000000-0008-0000-0400-000004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5" name="TextBox 4">
          <a:extLst>
            <a:ext uri="{FF2B5EF4-FFF2-40B4-BE49-F238E27FC236}">
              <a16:creationId xmlns="" xmlns:a16="http://schemas.microsoft.com/office/drawing/2014/main" id="{00000000-0008-0000-0400-000005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6" name="TextBox 5">
          <a:extLst>
            <a:ext uri="{FF2B5EF4-FFF2-40B4-BE49-F238E27FC236}">
              <a16:creationId xmlns="" xmlns:a16="http://schemas.microsoft.com/office/drawing/2014/main" id="{00000000-0008-0000-0400-000006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7" name="TextBox 6">
          <a:extLst>
            <a:ext uri="{FF2B5EF4-FFF2-40B4-BE49-F238E27FC236}">
              <a16:creationId xmlns="" xmlns:a16="http://schemas.microsoft.com/office/drawing/2014/main" id="{00000000-0008-0000-0400-000007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8" name="TextBox 7">
          <a:extLst>
            <a:ext uri="{FF2B5EF4-FFF2-40B4-BE49-F238E27FC236}">
              <a16:creationId xmlns="" xmlns:a16="http://schemas.microsoft.com/office/drawing/2014/main" id="{00000000-0008-0000-0400-000008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9" name="TextBox 8">
          <a:extLst>
            <a:ext uri="{FF2B5EF4-FFF2-40B4-BE49-F238E27FC236}">
              <a16:creationId xmlns="" xmlns:a16="http://schemas.microsoft.com/office/drawing/2014/main" id="{00000000-0008-0000-0400-000009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382</xdr:row>
      <xdr:rowOff>0</xdr:rowOff>
    </xdr:from>
    <xdr:ext cx="184731" cy="264560"/>
    <xdr:sp macro="" textlink="">
      <xdr:nvSpPr>
        <xdr:cNvPr id="10" name="TextBox 9">
          <a:extLst>
            <a:ext uri="{FF2B5EF4-FFF2-40B4-BE49-F238E27FC236}">
              <a16:creationId xmlns="" xmlns:a16="http://schemas.microsoft.com/office/drawing/2014/main" id="{00000000-0008-0000-0400-00000A000000}"/>
            </a:ext>
          </a:extLst>
        </xdr:cNvPr>
        <xdr:cNvSpPr txBox="1"/>
      </xdr:nvSpPr>
      <xdr:spPr>
        <a:xfrm>
          <a:off x="5619750" y="1157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382</xdr:row>
      <xdr:rowOff>0</xdr:rowOff>
    </xdr:from>
    <xdr:ext cx="184731" cy="264560"/>
    <xdr:sp macro="" textlink="">
      <xdr:nvSpPr>
        <xdr:cNvPr id="11" name="TextBox 10">
          <a:extLst>
            <a:ext uri="{FF2B5EF4-FFF2-40B4-BE49-F238E27FC236}">
              <a16:creationId xmlns="" xmlns:a16="http://schemas.microsoft.com/office/drawing/2014/main" id="{00000000-0008-0000-0400-00000B000000}"/>
            </a:ext>
          </a:extLst>
        </xdr:cNvPr>
        <xdr:cNvSpPr txBox="1"/>
      </xdr:nvSpPr>
      <xdr:spPr>
        <a:xfrm>
          <a:off x="5619750" y="1157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382</xdr:row>
      <xdr:rowOff>0</xdr:rowOff>
    </xdr:from>
    <xdr:ext cx="184731" cy="264560"/>
    <xdr:sp macro="" textlink="">
      <xdr:nvSpPr>
        <xdr:cNvPr id="12" name="TextBox 11">
          <a:extLst>
            <a:ext uri="{FF2B5EF4-FFF2-40B4-BE49-F238E27FC236}">
              <a16:creationId xmlns="" xmlns:a16="http://schemas.microsoft.com/office/drawing/2014/main" id="{00000000-0008-0000-0400-00000C000000}"/>
            </a:ext>
          </a:extLst>
        </xdr:cNvPr>
        <xdr:cNvSpPr txBox="1"/>
      </xdr:nvSpPr>
      <xdr:spPr>
        <a:xfrm>
          <a:off x="5619750" y="1157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382</xdr:row>
      <xdr:rowOff>0</xdr:rowOff>
    </xdr:from>
    <xdr:ext cx="184731" cy="264560"/>
    <xdr:sp macro="" textlink="">
      <xdr:nvSpPr>
        <xdr:cNvPr id="13" name="TextBox 12">
          <a:extLst>
            <a:ext uri="{FF2B5EF4-FFF2-40B4-BE49-F238E27FC236}">
              <a16:creationId xmlns="" xmlns:a16="http://schemas.microsoft.com/office/drawing/2014/main" id="{00000000-0008-0000-0400-00000D000000}"/>
            </a:ext>
          </a:extLst>
        </xdr:cNvPr>
        <xdr:cNvSpPr txBox="1"/>
      </xdr:nvSpPr>
      <xdr:spPr>
        <a:xfrm>
          <a:off x="5619750" y="1157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382</xdr:row>
      <xdr:rowOff>0</xdr:rowOff>
    </xdr:from>
    <xdr:ext cx="184731" cy="264560"/>
    <xdr:sp macro="" textlink="">
      <xdr:nvSpPr>
        <xdr:cNvPr id="14" name="TextBox 13">
          <a:extLst>
            <a:ext uri="{FF2B5EF4-FFF2-40B4-BE49-F238E27FC236}">
              <a16:creationId xmlns="" xmlns:a16="http://schemas.microsoft.com/office/drawing/2014/main" id="{00000000-0008-0000-0400-00000E000000}"/>
            </a:ext>
          </a:extLst>
        </xdr:cNvPr>
        <xdr:cNvSpPr txBox="1"/>
      </xdr:nvSpPr>
      <xdr:spPr>
        <a:xfrm>
          <a:off x="5619750" y="1157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382</xdr:row>
      <xdr:rowOff>0</xdr:rowOff>
    </xdr:from>
    <xdr:ext cx="184731" cy="264560"/>
    <xdr:sp macro="" textlink="">
      <xdr:nvSpPr>
        <xdr:cNvPr id="15" name="TextBox 14">
          <a:extLst>
            <a:ext uri="{FF2B5EF4-FFF2-40B4-BE49-F238E27FC236}">
              <a16:creationId xmlns="" xmlns:a16="http://schemas.microsoft.com/office/drawing/2014/main" id="{00000000-0008-0000-0400-00000F000000}"/>
            </a:ext>
          </a:extLst>
        </xdr:cNvPr>
        <xdr:cNvSpPr txBox="1"/>
      </xdr:nvSpPr>
      <xdr:spPr>
        <a:xfrm>
          <a:off x="5619750" y="1157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382</xdr:row>
      <xdr:rowOff>0</xdr:rowOff>
    </xdr:from>
    <xdr:ext cx="184731" cy="264560"/>
    <xdr:sp macro="" textlink="">
      <xdr:nvSpPr>
        <xdr:cNvPr id="16" name="TextBox 15">
          <a:extLst>
            <a:ext uri="{FF2B5EF4-FFF2-40B4-BE49-F238E27FC236}">
              <a16:creationId xmlns="" xmlns:a16="http://schemas.microsoft.com/office/drawing/2014/main" id="{00000000-0008-0000-0400-000010000000}"/>
            </a:ext>
          </a:extLst>
        </xdr:cNvPr>
        <xdr:cNvSpPr txBox="1"/>
      </xdr:nvSpPr>
      <xdr:spPr>
        <a:xfrm>
          <a:off x="5619750" y="1157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382</xdr:row>
      <xdr:rowOff>0</xdr:rowOff>
    </xdr:from>
    <xdr:ext cx="184731" cy="264560"/>
    <xdr:sp macro="" textlink="">
      <xdr:nvSpPr>
        <xdr:cNvPr id="17" name="TextBox 16">
          <a:extLst>
            <a:ext uri="{FF2B5EF4-FFF2-40B4-BE49-F238E27FC236}">
              <a16:creationId xmlns="" xmlns:a16="http://schemas.microsoft.com/office/drawing/2014/main" id="{00000000-0008-0000-0400-000011000000}"/>
            </a:ext>
          </a:extLst>
        </xdr:cNvPr>
        <xdr:cNvSpPr txBox="1"/>
      </xdr:nvSpPr>
      <xdr:spPr>
        <a:xfrm>
          <a:off x="5619750" y="1157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18" name="TextBox 17">
          <a:extLst>
            <a:ext uri="{FF2B5EF4-FFF2-40B4-BE49-F238E27FC236}">
              <a16:creationId xmlns="" xmlns:a16="http://schemas.microsoft.com/office/drawing/2014/main" id="{00000000-0008-0000-0400-000012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19" name="TextBox 18">
          <a:extLst>
            <a:ext uri="{FF2B5EF4-FFF2-40B4-BE49-F238E27FC236}">
              <a16:creationId xmlns="" xmlns:a16="http://schemas.microsoft.com/office/drawing/2014/main" id="{00000000-0008-0000-0400-000013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20" name="TextBox 19">
          <a:extLst>
            <a:ext uri="{FF2B5EF4-FFF2-40B4-BE49-F238E27FC236}">
              <a16:creationId xmlns="" xmlns:a16="http://schemas.microsoft.com/office/drawing/2014/main" id="{00000000-0008-0000-0400-000014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21" name="TextBox 20">
          <a:extLst>
            <a:ext uri="{FF2B5EF4-FFF2-40B4-BE49-F238E27FC236}">
              <a16:creationId xmlns="" xmlns:a16="http://schemas.microsoft.com/office/drawing/2014/main" id="{00000000-0008-0000-0400-000015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22" name="TextBox 21">
          <a:extLst>
            <a:ext uri="{FF2B5EF4-FFF2-40B4-BE49-F238E27FC236}">
              <a16:creationId xmlns="" xmlns:a16="http://schemas.microsoft.com/office/drawing/2014/main" id="{00000000-0008-0000-0400-000016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23" name="TextBox 22">
          <a:extLst>
            <a:ext uri="{FF2B5EF4-FFF2-40B4-BE49-F238E27FC236}">
              <a16:creationId xmlns="" xmlns:a16="http://schemas.microsoft.com/office/drawing/2014/main" id="{00000000-0008-0000-0400-000017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24" name="TextBox 23">
          <a:extLst>
            <a:ext uri="{FF2B5EF4-FFF2-40B4-BE49-F238E27FC236}">
              <a16:creationId xmlns="" xmlns:a16="http://schemas.microsoft.com/office/drawing/2014/main" id="{00000000-0008-0000-0400-000018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381</xdr:row>
      <xdr:rowOff>0</xdr:rowOff>
    </xdr:from>
    <xdr:ext cx="184731" cy="264560"/>
    <xdr:sp macro="" textlink="">
      <xdr:nvSpPr>
        <xdr:cNvPr id="25" name="TextBox 24">
          <a:extLst>
            <a:ext uri="{FF2B5EF4-FFF2-40B4-BE49-F238E27FC236}">
              <a16:creationId xmlns="" xmlns:a16="http://schemas.microsoft.com/office/drawing/2014/main" id="{00000000-0008-0000-0400-000019000000}"/>
            </a:ext>
          </a:extLst>
        </xdr:cNvPr>
        <xdr:cNvSpPr txBox="1"/>
      </xdr:nvSpPr>
      <xdr:spPr>
        <a:xfrm>
          <a:off x="5619750" y="1155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Q653"/>
  <sheetViews>
    <sheetView tabSelected="1" zoomScale="80" zoomScaleNormal="80" zoomScaleSheetLayoutView="106" workbookViewId="0">
      <selection activeCell="Q4" sqref="Q4"/>
    </sheetView>
  </sheetViews>
  <sheetFormatPr defaultRowHeight="12.75"/>
  <cols>
    <col min="1" max="1" width="5.7109375" style="3" customWidth="1"/>
    <col min="2" max="2" width="42.7109375" style="3" customWidth="1"/>
    <col min="3" max="3" width="8.7109375" style="3" customWidth="1"/>
    <col min="4" max="4" width="9.140625" style="3"/>
    <col min="5" max="5" width="10.140625" style="445" customWidth="1"/>
    <col min="6" max="6" width="15.140625" style="445" customWidth="1"/>
    <col min="7" max="7" width="9.140625" style="1"/>
    <col min="8" max="8" width="9.140625" style="17"/>
    <col min="9" max="26" width="9.140625" style="18"/>
    <col min="255" max="255" width="5.7109375" customWidth="1"/>
    <col min="256" max="256" width="42.7109375" customWidth="1"/>
    <col min="257" max="257" width="8.7109375" customWidth="1"/>
    <col min="259" max="259" width="10.140625" customWidth="1"/>
    <col min="260" max="260" width="15.140625" customWidth="1"/>
    <col min="511" max="511" width="5.7109375" customWidth="1"/>
    <col min="512" max="512" width="42.7109375" customWidth="1"/>
    <col min="513" max="513" width="8.7109375" customWidth="1"/>
    <col min="515" max="515" width="10.140625" customWidth="1"/>
    <col min="516" max="516" width="15.140625" customWidth="1"/>
    <col min="767" max="767" width="5.7109375" customWidth="1"/>
    <col min="768" max="768" width="42.7109375" customWidth="1"/>
    <col min="769" max="769" width="8.7109375" customWidth="1"/>
    <col min="771" max="771" width="10.140625" customWidth="1"/>
    <col min="772" max="772" width="15.140625" customWidth="1"/>
    <col min="1023" max="1023" width="5.7109375" customWidth="1"/>
    <col min="1024" max="1024" width="42.7109375" customWidth="1"/>
    <col min="1025" max="1025" width="8.7109375" customWidth="1"/>
    <col min="1027" max="1027" width="10.140625" customWidth="1"/>
    <col min="1028" max="1028" width="15.140625" customWidth="1"/>
    <col min="1279" max="1279" width="5.7109375" customWidth="1"/>
    <col min="1280" max="1280" width="42.7109375" customWidth="1"/>
    <col min="1281" max="1281" width="8.7109375" customWidth="1"/>
    <col min="1283" max="1283" width="10.140625" customWidth="1"/>
    <col min="1284" max="1284" width="15.140625" customWidth="1"/>
    <col min="1535" max="1535" width="5.7109375" customWidth="1"/>
    <col min="1536" max="1536" width="42.7109375" customWidth="1"/>
    <col min="1537" max="1537" width="8.7109375" customWidth="1"/>
    <col min="1539" max="1539" width="10.140625" customWidth="1"/>
    <col min="1540" max="1540" width="15.140625" customWidth="1"/>
    <col min="1791" max="1791" width="5.7109375" customWidth="1"/>
    <col min="1792" max="1792" width="42.7109375" customWidth="1"/>
    <col min="1793" max="1793" width="8.7109375" customWidth="1"/>
    <col min="1795" max="1795" width="10.140625" customWidth="1"/>
    <col min="1796" max="1796" width="15.140625" customWidth="1"/>
    <col min="2047" max="2047" width="5.7109375" customWidth="1"/>
    <col min="2048" max="2048" width="42.7109375" customWidth="1"/>
    <col min="2049" max="2049" width="8.7109375" customWidth="1"/>
    <col min="2051" max="2051" width="10.140625" customWidth="1"/>
    <col min="2052" max="2052" width="15.140625" customWidth="1"/>
    <col min="2303" max="2303" width="5.7109375" customWidth="1"/>
    <col min="2304" max="2304" width="42.7109375" customWidth="1"/>
    <col min="2305" max="2305" width="8.7109375" customWidth="1"/>
    <col min="2307" max="2307" width="10.140625" customWidth="1"/>
    <col min="2308" max="2308" width="15.140625" customWidth="1"/>
    <col min="2559" max="2559" width="5.7109375" customWidth="1"/>
    <col min="2560" max="2560" width="42.7109375" customWidth="1"/>
    <col min="2561" max="2561" width="8.7109375" customWidth="1"/>
    <col min="2563" max="2563" width="10.140625" customWidth="1"/>
    <col min="2564" max="2564" width="15.140625" customWidth="1"/>
    <col min="2815" max="2815" width="5.7109375" customWidth="1"/>
    <col min="2816" max="2816" width="42.7109375" customWidth="1"/>
    <col min="2817" max="2817" width="8.7109375" customWidth="1"/>
    <col min="2819" max="2819" width="10.140625" customWidth="1"/>
    <col min="2820" max="2820" width="15.140625" customWidth="1"/>
    <col min="3071" max="3071" width="5.7109375" customWidth="1"/>
    <col min="3072" max="3072" width="42.7109375" customWidth="1"/>
    <col min="3073" max="3073" width="8.7109375" customWidth="1"/>
    <col min="3075" max="3075" width="10.140625" customWidth="1"/>
    <col min="3076" max="3076" width="15.140625" customWidth="1"/>
    <col min="3327" max="3327" width="5.7109375" customWidth="1"/>
    <col min="3328" max="3328" width="42.7109375" customWidth="1"/>
    <col min="3329" max="3329" width="8.7109375" customWidth="1"/>
    <col min="3331" max="3331" width="10.140625" customWidth="1"/>
    <col min="3332" max="3332" width="15.140625" customWidth="1"/>
    <col min="3583" max="3583" width="5.7109375" customWidth="1"/>
    <col min="3584" max="3584" width="42.7109375" customWidth="1"/>
    <col min="3585" max="3585" width="8.7109375" customWidth="1"/>
    <col min="3587" max="3587" width="10.140625" customWidth="1"/>
    <col min="3588" max="3588" width="15.140625" customWidth="1"/>
    <col min="3839" max="3839" width="5.7109375" customWidth="1"/>
    <col min="3840" max="3840" width="42.7109375" customWidth="1"/>
    <col min="3841" max="3841" width="8.7109375" customWidth="1"/>
    <col min="3843" max="3843" width="10.140625" customWidth="1"/>
    <col min="3844" max="3844" width="15.140625" customWidth="1"/>
    <col min="4095" max="4095" width="5.7109375" customWidth="1"/>
    <col min="4096" max="4096" width="42.7109375" customWidth="1"/>
    <col min="4097" max="4097" width="8.7109375" customWidth="1"/>
    <col min="4099" max="4099" width="10.140625" customWidth="1"/>
    <col min="4100" max="4100" width="15.140625" customWidth="1"/>
    <col min="4351" max="4351" width="5.7109375" customWidth="1"/>
    <col min="4352" max="4352" width="42.7109375" customWidth="1"/>
    <col min="4353" max="4353" width="8.7109375" customWidth="1"/>
    <col min="4355" max="4355" width="10.140625" customWidth="1"/>
    <col min="4356" max="4356" width="15.140625" customWidth="1"/>
    <col min="4607" max="4607" width="5.7109375" customWidth="1"/>
    <col min="4608" max="4608" width="42.7109375" customWidth="1"/>
    <col min="4609" max="4609" width="8.7109375" customWidth="1"/>
    <col min="4611" max="4611" width="10.140625" customWidth="1"/>
    <col min="4612" max="4612" width="15.140625" customWidth="1"/>
    <col min="4863" max="4863" width="5.7109375" customWidth="1"/>
    <col min="4864" max="4864" width="42.7109375" customWidth="1"/>
    <col min="4865" max="4865" width="8.7109375" customWidth="1"/>
    <col min="4867" max="4867" width="10.140625" customWidth="1"/>
    <col min="4868" max="4868" width="15.140625" customWidth="1"/>
    <col min="5119" max="5119" width="5.7109375" customWidth="1"/>
    <col min="5120" max="5120" width="42.7109375" customWidth="1"/>
    <col min="5121" max="5121" width="8.7109375" customWidth="1"/>
    <col min="5123" max="5123" width="10.140625" customWidth="1"/>
    <col min="5124" max="5124" width="15.140625" customWidth="1"/>
    <col min="5375" max="5375" width="5.7109375" customWidth="1"/>
    <col min="5376" max="5376" width="42.7109375" customWidth="1"/>
    <col min="5377" max="5377" width="8.7109375" customWidth="1"/>
    <col min="5379" max="5379" width="10.140625" customWidth="1"/>
    <col min="5380" max="5380" width="15.140625" customWidth="1"/>
    <col min="5631" max="5631" width="5.7109375" customWidth="1"/>
    <col min="5632" max="5632" width="42.7109375" customWidth="1"/>
    <col min="5633" max="5633" width="8.7109375" customWidth="1"/>
    <col min="5635" max="5635" width="10.140625" customWidth="1"/>
    <col min="5636" max="5636" width="15.140625" customWidth="1"/>
    <col min="5887" max="5887" width="5.7109375" customWidth="1"/>
    <col min="5888" max="5888" width="42.7109375" customWidth="1"/>
    <col min="5889" max="5889" width="8.7109375" customWidth="1"/>
    <col min="5891" max="5891" width="10.140625" customWidth="1"/>
    <col min="5892" max="5892" width="15.140625" customWidth="1"/>
    <col min="6143" max="6143" width="5.7109375" customWidth="1"/>
    <col min="6144" max="6144" width="42.7109375" customWidth="1"/>
    <col min="6145" max="6145" width="8.7109375" customWidth="1"/>
    <col min="6147" max="6147" width="10.140625" customWidth="1"/>
    <col min="6148" max="6148" width="15.140625" customWidth="1"/>
    <col min="6399" max="6399" width="5.7109375" customWidth="1"/>
    <col min="6400" max="6400" width="42.7109375" customWidth="1"/>
    <col min="6401" max="6401" width="8.7109375" customWidth="1"/>
    <col min="6403" max="6403" width="10.140625" customWidth="1"/>
    <col min="6404" max="6404" width="15.140625" customWidth="1"/>
    <col min="6655" max="6655" width="5.7109375" customWidth="1"/>
    <col min="6656" max="6656" width="42.7109375" customWidth="1"/>
    <col min="6657" max="6657" width="8.7109375" customWidth="1"/>
    <col min="6659" max="6659" width="10.140625" customWidth="1"/>
    <col min="6660" max="6660" width="15.140625" customWidth="1"/>
    <col min="6911" max="6911" width="5.7109375" customWidth="1"/>
    <col min="6912" max="6912" width="42.7109375" customWidth="1"/>
    <col min="6913" max="6913" width="8.7109375" customWidth="1"/>
    <col min="6915" max="6915" width="10.140625" customWidth="1"/>
    <col min="6916" max="6916" width="15.140625" customWidth="1"/>
    <col min="7167" max="7167" width="5.7109375" customWidth="1"/>
    <col min="7168" max="7168" width="42.7109375" customWidth="1"/>
    <col min="7169" max="7169" width="8.7109375" customWidth="1"/>
    <col min="7171" max="7171" width="10.140625" customWidth="1"/>
    <col min="7172" max="7172" width="15.140625" customWidth="1"/>
    <col min="7423" max="7423" width="5.7109375" customWidth="1"/>
    <col min="7424" max="7424" width="42.7109375" customWidth="1"/>
    <col min="7425" max="7425" width="8.7109375" customWidth="1"/>
    <col min="7427" max="7427" width="10.140625" customWidth="1"/>
    <col min="7428" max="7428" width="15.140625" customWidth="1"/>
    <col min="7679" max="7679" width="5.7109375" customWidth="1"/>
    <col min="7680" max="7680" width="42.7109375" customWidth="1"/>
    <col min="7681" max="7681" width="8.7109375" customWidth="1"/>
    <col min="7683" max="7683" width="10.140625" customWidth="1"/>
    <col min="7684" max="7684" width="15.140625" customWidth="1"/>
    <col min="7935" max="7935" width="5.7109375" customWidth="1"/>
    <col min="7936" max="7936" width="42.7109375" customWidth="1"/>
    <col min="7937" max="7937" width="8.7109375" customWidth="1"/>
    <col min="7939" max="7939" width="10.140625" customWidth="1"/>
    <col min="7940" max="7940" width="15.140625" customWidth="1"/>
    <col min="8191" max="8191" width="5.7109375" customWidth="1"/>
    <col min="8192" max="8192" width="42.7109375" customWidth="1"/>
    <col min="8193" max="8193" width="8.7109375" customWidth="1"/>
    <col min="8195" max="8195" width="10.140625" customWidth="1"/>
    <col min="8196" max="8196" width="15.140625" customWidth="1"/>
    <col min="8447" max="8447" width="5.7109375" customWidth="1"/>
    <col min="8448" max="8448" width="42.7109375" customWidth="1"/>
    <col min="8449" max="8449" width="8.7109375" customWidth="1"/>
    <col min="8451" max="8451" width="10.140625" customWidth="1"/>
    <col min="8452" max="8452" width="15.140625" customWidth="1"/>
    <col min="8703" max="8703" width="5.7109375" customWidth="1"/>
    <col min="8704" max="8704" width="42.7109375" customWidth="1"/>
    <col min="8705" max="8705" width="8.7109375" customWidth="1"/>
    <col min="8707" max="8707" width="10.140625" customWidth="1"/>
    <col min="8708" max="8708" width="15.140625" customWidth="1"/>
    <col min="8959" max="8959" width="5.7109375" customWidth="1"/>
    <col min="8960" max="8960" width="42.7109375" customWidth="1"/>
    <col min="8961" max="8961" width="8.7109375" customWidth="1"/>
    <col min="8963" max="8963" width="10.140625" customWidth="1"/>
    <col min="8964" max="8964" width="15.140625" customWidth="1"/>
    <col min="9215" max="9215" width="5.7109375" customWidth="1"/>
    <col min="9216" max="9216" width="42.7109375" customWidth="1"/>
    <col min="9217" max="9217" width="8.7109375" customWidth="1"/>
    <col min="9219" max="9219" width="10.140625" customWidth="1"/>
    <col min="9220" max="9220" width="15.140625" customWidth="1"/>
    <col min="9471" max="9471" width="5.7109375" customWidth="1"/>
    <col min="9472" max="9472" width="42.7109375" customWidth="1"/>
    <col min="9473" max="9473" width="8.7109375" customWidth="1"/>
    <col min="9475" max="9475" width="10.140625" customWidth="1"/>
    <col min="9476" max="9476" width="15.140625" customWidth="1"/>
    <col min="9727" max="9727" width="5.7109375" customWidth="1"/>
    <col min="9728" max="9728" width="42.7109375" customWidth="1"/>
    <col min="9729" max="9729" width="8.7109375" customWidth="1"/>
    <col min="9731" max="9731" width="10.140625" customWidth="1"/>
    <col min="9732" max="9732" width="15.140625" customWidth="1"/>
    <col min="9983" max="9983" width="5.7109375" customWidth="1"/>
    <col min="9984" max="9984" width="42.7109375" customWidth="1"/>
    <col min="9985" max="9985" width="8.7109375" customWidth="1"/>
    <col min="9987" max="9987" width="10.140625" customWidth="1"/>
    <col min="9988" max="9988" width="15.140625" customWidth="1"/>
    <col min="10239" max="10239" width="5.7109375" customWidth="1"/>
    <col min="10240" max="10240" width="42.7109375" customWidth="1"/>
    <col min="10241" max="10241" width="8.7109375" customWidth="1"/>
    <col min="10243" max="10243" width="10.140625" customWidth="1"/>
    <col min="10244" max="10244" width="15.140625" customWidth="1"/>
    <col min="10495" max="10495" width="5.7109375" customWidth="1"/>
    <col min="10496" max="10496" width="42.7109375" customWidth="1"/>
    <col min="10497" max="10497" width="8.7109375" customWidth="1"/>
    <col min="10499" max="10499" width="10.140625" customWidth="1"/>
    <col min="10500" max="10500" width="15.140625" customWidth="1"/>
    <col min="10751" max="10751" width="5.7109375" customWidth="1"/>
    <col min="10752" max="10752" width="42.7109375" customWidth="1"/>
    <col min="10753" max="10753" width="8.7109375" customWidth="1"/>
    <col min="10755" max="10755" width="10.140625" customWidth="1"/>
    <col min="10756" max="10756" width="15.140625" customWidth="1"/>
    <col min="11007" max="11007" width="5.7109375" customWidth="1"/>
    <col min="11008" max="11008" width="42.7109375" customWidth="1"/>
    <col min="11009" max="11009" width="8.7109375" customWidth="1"/>
    <col min="11011" max="11011" width="10.140625" customWidth="1"/>
    <col min="11012" max="11012" width="15.140625" customWidth="1"/>
    <col min="11263" max="11263" width="5.7109375" customWidth="1"/>
    <col min="11264" max="11264" width="42.7109375" customWidth="1"/>
    <col min="11265" max="11265" width="8.7109375" customWidth="1"/>
    <col min="11267" max="11267" width="10.140625" customWidth="1"/>
    <col min="11268" max="11268" width="15.140625" customWidth="1"/>
    <col min="11519" max="11519" width="5.7109375" customWidth="1"/>
    <col min="11520" max="11520" width="42.7109375" customWidth="1"/>
    <col min="11521" max="11521" width="8.7109375" customWidth="1"/>
    <col min="11523" max="11523" width="10.140625" customWidth="1"/>
    <col min="11524" max="11524" width="15.140625" customWidth="1"/>
    <col min="11775" max="11775" width="5.7109375" customWidth="1"/>
    <col min="11776" max="11776" width="42.7109375" customWidth="1"/>
    <col min="11777" max="11777" width="8.7109375" customWidth="1"/>
    <col min="11779" max="11779" width="10.140625" customWidth="1"/>
    <col min="11780" max="11780" width="15.140625" customWidth="1"/>
    <col min="12031" max="12031" width="5.7109375" customWidth="1"/>
    <col min="12032" max="12032" width="42.7109375" customWidth="1"/>
    <col min="12033" max="12033" width="8.7109375" customWidth="1"/>
    <col min="12035" max="12035" width="10.140625" customWidth="1"/>
    <col min="12036" max="12036" width="15.140625" customWidth="1"/>
    <col min="12287" max="12287" width="5.7109375" customWidth="1"/>
    <col min="12288" max="12288" width="42.7109375" customWidth="1"/>
    <col min="12289" max="12289" width="8.7109375" customWidth="1"/>
    <col min="12291" max="12291" width="10.140625" customWidth="1"/>
    <col min="12292" max="12292" width="15.140625" customWidth="1"/>
    <col min="12543" max="12543" width="5.7109375" customWidth="1"/>
    <col min="12544" max="12544" width="42.7109375" customWidth="1"/>
    <col min="12545" max="12545" width="8.7109375" customWidth="1"/>
    <col min="12547" max="12547" width="10.140625" customWidth="1"/>
    <col min="12548" max="12548" width="15.140625" customWidth="1"/>
    <col min="12799" max="12799" width="5.7109375" customWidth="1"/>
    <col min="12800" max="12800" width="42.7109375" customWidth="1"/>
    <col min="12801" max="12801" width="8.7109375" customWidth="1"/>
    <col min="12803" max="12803" width="10.140625" customWidth="1"/>
    <col min="12804" max="12804" width="15.140625" customWidth="1"/>
    <col min="13055" max="13055" width="5.7109375" customWidth="1"/>
    <col min="13056" max="13056" width="42.7109375" customWidth="1"/>
    <col min="13057" max="13057" width="8.7109375" customWidth="1"/>
    <col min="13059" max="13059" width="10.140625" customWidth="1"/>
    <col min="13060" max="13060" width="15.140625" customWidth="1"/>
    <col min="13311" max="13311" width="5.7109375" customWidth="1"/>
    <col min="13312" max="13312" width="42.7109375" customWidth="1"/>
    <col min="13313" max="13313" width="8.7109375" customWidth="1"/>
    <col min="13315" max="13315" width="10.140625" customWidth="1"/>
    <col min="13316" max="13316" width="15.140625" customWidth="1"/>
    <col min="13567" max="13567" width="5.7109375" customWidth="1"/>
    <col min="13568" max="13568" width="42.7109375" customWidth="1"/>
    <col min="13569" max="13569" width="8.7109375" customWidth="1"/>
    <col min="13571" max="13571" width="10.140625" customWidth="1"/>
    <col min="13572" max="13572" width="15.140625" customWidth="1"/>
    <col min="13823" max="13823" width="5.7109375" customWidth="1"/>
    <col min="13824" max="13824" width="42.7109375" customWidth="1"/>
    <col min="13825" max="13825" width="8.7109375" customWidth="1"/>
    <col min="13827" max="13827" width="10.140625" customWidth="1"/>
    <col min="13828" max="13828" width="15.140625" customWidth="1"/>
    <col min="14079" max="14079" width="5.7109375" customWidth="1"/>
    <col min="14080" max="14080" width="42.7109375" customWidth="1"/>
    <col min="14081" max="14081" width="8.7109375" customWidth="1"/>
    <col min="14083" max="14083" width="10.140625" customWidth="1"/>
    <col min="14084" max="14084" width="15.140625" customWidth="1"/>
    <col min="14335" max="14335" width="5.7109375" customWidth="1"/>
    <col min="14336" max="14336" width="42.7109375" customWidth="1"/>
    <col min="14337" max="14337" width="8.7109375" customWidth="1"/>
    <col min="14339" max="14339" width="10.140625" customWidth="1"/>
    <col min="14340" max="14340" width="15.140625" customWidth="1"/>
    <col min="14591" max="14591" width="5.7109375" customWidth="1"/>
    <col min="14592" max="14592" width="42.7109375" customWidth="1"/>
    <col min="14593" max="14593" width="8.7109375" customWidth="1"/>
    <col min="14595" max="14595" width="10.140625" customWidth="1"/>
    <col min="14596" max="14596" width="15.140625" customWidth="1"/>
    <col min="14847" max="14847" width="5.7109375" customWidth="1"/>
    <col min="14848" max="14848" width="42.7109375" customWidth="1"/>
    <col min="14849" max="14849" width="8.7109375" customWidth="1"/>
    <col min="14851" max="14851" width="10.140625" customWidth="1"/>
    <col min="14852" max="14852" width="15.140625" customWidth="1"/>
    <col min="15103" max="15103" width="5.7109375" customWidth="1"/>
    <col min="15104" max="15104" width="42.7109375" customWidth="1"/>
    <col min="15105" max="15105" width="8.7109375" customWidth="1"/>
    <col min="15107" max="15107" width="10.140625" customWidth="1"/>
    <col min="15108" max="15108" width="15.140625" customWidth="1"/>
    <col min="15359" max="15359" width="5.7109375" customWidth="1"/>
    <col min="15360" max="15360" width="42.7109375" customWidth="1"/>
    <col min="15361" max="15361" width="8.7109375" customWidth="1"/>
    <col min="15363" max="15363" width="10.140625" customWidth="1"/>
    <col min="15364" max="15364" width="15.140625" customWidth="1"/>
    <col min="15615" max="15615" width="5.7109375" customWidth="1"/>
    <col min="15616" max="15616" width="42.7109375" customWidth="1"/>
    <col min="15617" max="15617" width="8.7109375" customWidth="1"/>
    <col min="15619" max="15619" width="10.140625" customWidth="1"/>
    <col min="15620" max="15620" width="15.140625" customWidth="1"/>
    <col min="15871" max="15871" width="5.7109375" customWidth="1"/>
    <col min="15872" max="15872" width="42.7109375" customWidth="1"/>
    <col min="15873" max="15873" width="8.7109375" customWidth="1"/>
    <col min="15875" max="15875" width="10.140625" customWidth="1"/>
    <col min="15876" max="15876" width="15.140625" customWidth="1"/>
    <col min="16127" max="16127" width="5.7109375" customWidth="1"/>
    <col min="16128" max="16128" width="42.7109375" customWidth="1"/>
    <col min="16129" max="16129" width="8.7109375" customWidth="1"/>
    <col min="16131" max="16131" width="10.140625" customWidth="1"/>
    <col min="16132" max="16132" width="15.140625" customWidth="1"/>
  </cols>
  <sheetData>
    <row r="1" spans="1:6" ht="15.75" customHeight="1">
      <c r="A1" s="502" t="s">
        <v>0</v>
      </c>
      <c r="B1" s="502"/>
      <c r="C1" s="502"/>
      <c r="D1" s="502"/>
      <c r="E1" s="502"/>
      <c r="F1" s="502"/>
    </row>
    <row r="3" spans="1:6" ht="181.5" customHeight="1">
      <c r="A3" s="503" t="s">
        <v>1</v>
      </c>
      <c r="B3" s="504"/>
      <c r="C3" s="504"/>
      <c r="D3" s="504"/>
      <c r="E3" s="504"/>
      <c r="F3" s="504"/>
    </row>
    <row r="4" spans="1:6" ht="77.25" customHeight="1">
      <c r="A4" s="503" t="s">
        <v>2</v>
      </c>
      <c r="B4" s="504"/>
      <c r="C4" s="504"/>
      <c r="D4" s="504"/>
      <c r="E4" s="504"/>
      <c r="F4" s="504"/>
    </row>
    <row r="5" spans="1:6">
      <c r="A5" s="503" t="s">
        <v>3</v>
      </c>
      <c r="B5" s="504"/>
      <c r="C5" s="504"/>
      <c r="D5" s="504"/>
      <c r="E5" s="504"/>
      <c r="F5" s="504"/>
    </row>
    <row r="6" spans="1:6" ht="54.75" customHeight="1">
      <c r="A6" s="501" t="s">
        <v>4</v>
      </c>
      <c r="B6" s="501"/>
      <c r="C6" s="501"/>
      <c r="D6" s="501"/>
      <c r="E6" s="501"/>
      <c r="F6" s="501"/>
    </row>
    <row r="7" spans="1:6" ht="40.5" customHeight="1">
      <c r="A7" s="501" t="s">
        <v>5</v>
      </c>
      <c r="B7" s="501"/>
      <c r="C7" s="501"/>
      <c r="D7" s="501"/>
      <c r="E7" s="501"/>
      <c r="F7" s="501"/>
    </row>
    <row r="8" spans="1:6">
      <c r="A8" s="501" t="s">
        <v>6</v>
      </c>
      <c r="B8" s="501"/>
      <c r="C8" s="501"/>
      <c r="D8" s="501"/>
      <c r="E8" s="501"/>
      <c r="F8" s="501"/>
    </row>
    <row r="9" spans="1:6" ht="27" customHeight="1">
      <c r="A9" s="501" t="s">
        <v>7</v>
      </c>
      <c r="B9" s="501"/>
      <c r="C9" s="501"/>
      <c r="D9" s="501"/>
      <c r="E9" s="501"/>
      <c r="F9" s="501"/>
    </row>
    <row r="10" spans="1:6" ht="27.75" customHeight="1">
      <c r="A10" s="501" t="s">
        <v>8</v>
      </c>
      <c r="B10" s="501"/>
      <c r="C10" s="501"/>
      <c r="D10" s="501"/>
      <c r="E10" s="501"/>
      <c r="F10" s="501"/>
    </row>
    <row r="11" spans="1:6">
      <c r="A11" s="501" t="s">
        <v>9</v>
      </c>
      <c r="B11" s="501"/>
      <c r="C11" s="501"/>
      <c r="D11" s="501"/>
      <c r="E11" s="501"/>
      <c r="F11" s="501"/>
    </row>
    <row r="12" spans="1:6">
      <c r="A12" s="501" t="s">
        <v>10</v>
      </c>
      <c r="B12" s="501"/>
      <c r="C12" s="501"/>
      <c r="D12" s="501"/>
      <c r="E12" s="501"/>
      <c r="F12" s="501"/>
    </row>
    <row r="13" spans="1:6" ht="39.75" customHeight="1">
      <c r="A13" s="501" t="s">
        <v>11</v>
      </c>
      <c r="B13" s="501"/>
      <c r="C13" s="501"/>
      <c r="D13" s="501"/>
      <c r="E13" s="501"/>
      <c r="F13" s="501"/>
    </row>
    <row r="14" spans="1:6" ht="40.5" customHeight="1">
      <c r="A14" s="494" t="s">
        <v>12</v>
      </c>
      <c r="B14" s="494"/>
      <c r="C14" s="494"/>
      <c r="D14" s="494"/>
      <c r="E14" s="494"/>
      <c r="F14" s="494"/>
    </row>
    <row r="15" spans="1:6">
      <c r="A15" s="494" t="s">
        <v>13</v>
      </c>
      <c r="B15" s="494"/>
      <c r="C15" s="494"/>
      <c r="D15" s="494"/>
      <c r="E15" s="494"/>
      <c r="F15" s="494"/>
    </row>
    <row r="16" spans="1:6">
      <c r="A16" s="494" t="s">
        <v>14</v>
      </c>
      <c r="B16" s="494"/>
      <c r="C16" s="494"/>
      <c r="D16" s="494"/>
      <c r="E16" s="494"/>
      <c r="F16" s="494"/>
    </row>
    <row r="17" spans="1:6">
      <c r="A17" s="2"/>
      <c r="B17" s="2"/>
      <c r="C17" s="2"/>
      <c r="D17" s="2"/>
      <c r="E17" s="444"/>
      <c r="F17" s="444"/>
    </row>
    <row r="18" spans="1:6">
      <c r="A18" s="179"/>
      <c r="B18" s="179"/>
      <c r="C18" s="179"/>
      <c r="D18" s="179"/>
      <c r="E18" s="444"/>
      <c r="F18" s="444"/>
    </row>
    <row r="19" spans="1:6">
      <c r="A19" s="179"/>
      <c r="B19" s="179"/>
      <c r="C19" s="179"/>
      <c r="D19" s="179"/>
      <c r="E19" s="444"/>
      <c r="F19" s="444"/>
    </row>
    <row r="20" spans="1:6">
      <c r="A20" s="179"/>
      <c r="B20" s="179"/>
      <c r="C20" s="179"/>
      <c r="D20" s="179"/>
      <c r="E20" s="444"/>
      <c r="F20" s="444"/>
    </row>
    <row r="21" spans="1:6">
      <c r="A21" s="2"/>
      <c r="B21" s="2"/>
      <c r="C21" s="2"/>
      <c r="D21" s="2"/>
      <c r="E21" s="444"/>
      <c r="F21" s="444"/>
    </row>
    <row r="22" spans="1:6">
      <c r="A22" s="2"/>
      <c r="B22" s="2"/>
      <c r="C22" s="2"/>
      <c r="D22" s="2"/>
      <c r="E22" s="444"/>
      <c r="F22" s="444"/>
    </row>
    <row r="23" spans="1:6">
      <c r="A23" s="179"/>
      <c r="B23" s="179"/>
      <c r="C23" s="179"/>
      <c r="D23" s="179"/>
      <c r="E23" s="444"/>
      <c r="F23" s="444"/>
    </row>
    <row r="24" spans="1:6">
      <c r="A24" s="179"/>
      <c r="B24" s="179"/>
      <c r="C24" s="179"/>
      <c r="D24" s="179"/>
      <c r="E24" s="444"/>
      <c r="F24" s="444"/>
    </row>
    <row r="25" spans="1:6">
      <c r="A25" s="179"/>
      <c r="B25" s="179"/>
      <c r="C25" s="179"/>
      <c r="D25" s="179"/>
      <c r="E25" s="444"/>
      <c r="F25" s="444"/>
    </row>
    <row r="26" spans="1:6">
      <c r="A26" s="2"/>
      <c r="B26" s="2"/>
      <c r="C26" s="2"/>
      <c r="D26" s="2"/>
      <c r="E26" s="444"/>
      <c r="F26" s="444"/>
    </row>
    <row r="27" spans="1:6">
      <c r="A27" s="2"/>
      <c r="B27" s="2"/>
      <c r="C27" s="2"/>
      <c r="D27" s="2"/>
      <c r="E27" s="444"/>
      <c r="F27" s="444"/>
    </row>
    <row r="28" spans="1:6">
      <c r="A28" s="179"/>
      <c r="B28" s="179"/>
      <c r="C28" s="179"/>
      <c r="D28" s="179"/>
      <c r="E28" s="444"/>
      <c r="F28" s="444"/>
    </row>
    <row r="29" spans="1:6" ht="15.75">
      <c r="A29" s="498" t="s">
        <v>15</v>
      </c>
      <c r="B29" s="498"/>
    </row>
    <row r="30" spans="1:6" ht="15.75">
      <c r="A30" s="180"/>
      <c r="B30" s="180"/>
    </row>
    <row r="32" spans="1:6">
      <c r="A32" s="489" t="s">
        <v>16</v>
      </c>
      <c r="B32" s="489"/>
    </row>
    <row r="34" spans="1:7" ht="219.75" customHeight="1">
      <c r="A34" s="493" t="s">
        <v>517</v>
      </c>
      <c r="B34" s="493"/>
      <c r="C34" s="493"/>
      <c r="D34" s="493"/>
      <c r="E34" s="493"/>
      <c r="F34" s="493"/>
    </row>
    <row r="35" spans="1:7" ht="92.25" customHeight="1">
      <c r="A35" s="493" t="s">
        <v>516</v>
      </c>
      <c r="B35" s="493"/>
      <c r="C35" s="493"/>
      <c r="D35" s="493"/>
      <c r="E35" s="493"/>
      <c r="F35" s="493"/>
    </row>
    <row r="36" spans="1:7">
      <c r="A36" s="4"/>
      <c r="B36" s="4"/>
      <c r="C36" s="4"/>
      <c r="D36" s="4"/>
      <c r="E36" s="446"/>
      <c r="F36" s="446"/>
    </row>
    <row r="37" spans="1:7" ht="12.75" customHeight="1">
      <c r="A37" s="490" t="s">
        <v>17</v>
      </c>
      <c r="B37" s="491" t="s">
        <v>18</v>
      </c>
      <c r="C37" s="490" t="s">
        <v>19</v>
      </c>
      <c r="D37" s="491" t="s">
        <v>20</v>
      </c>
      <c r="E37" s="485" t="s">
        <v>510</v>
      </c>
      <c r="F37" s="485" t="s">
        <v>511</v>
      </c>
    </row>
    <row r="38" spans="1:7" ht="12.75" customHeight="1">
      <c r="A38" s="490"/>
      <c r="B38" s="491"/>
      <c r="C38" s="490"/>
      <c r="D38" s="491"/>
      <c r="E38" s="485"/>
      <c r="F38" s="485"/>
    </row>
    <row r="39" spans="1:7" ht="12.75" customHeight="1">
      <c r="A39" s="5"/>
      <c r="B39" s="6"/>
      <c r="C39" s="5"/>
      <c r="D39" s="6"/>
      <c r="E39" s="447"/>
      <c r="F39" s="447"/>
    </row>
    <row r="40" spans="1:7" ht="51">
      <c r="A40" s="28" t="s">
        <v>383</v>
      </c>
      <c r="B40" s="57" t="s">
        <v>391</v>
      </c>
      <c r="C40" s="20" t="s">
        <v>26</v>
      </c>
      <c r="D40" s="10">
        <v>1</v>
      </c>
      <c r="E40" s="448"/>
      <c r="F40" s="82">
        <f>D40*E40</f>
        <v>0</v>
      </c>
    </row>
    <row r="41" spans="1:7">
      <c r="A41" s="33"/>
      <c r="B41" s="24"/>
      <c r="C41" s="20"/>
      <c r="D41" s="10"/>
    </row>
    <row r="42" spans="1:7" ht="38.25">
      <c r="A42" s="28" t="s">
        <v>384</v>
      </c>
      <c r="B42" s="57" t="s">
        <v>392</v>
      </c>
      <c r="C42" s="30" t="s">
        <v>26</v>
      </c>
      <c r="D42" s="10">
        <v>1</v>
      </c>
      <c r="E42" s="448"/>
      <c r="F42" s="82">
        <f>D42*E42</f>
        <v>0</v>
      </c>
    </row>
    <row r="43" spans="1:7">
      <c r="A43" s="33"/>
      <c r="B43" s="24"/>
      <c r="C43" s="20"/>
      <c r="D43" s="10"/>
    </row>
    <row r="44" spans="1:7" ht="63.75" customHeight="1">
      <c r="A44" s="118" t="s">
        <v>390</v>
      </c>
      <c r="B44" s="29" t="s">
        <v>385</v>
      </c>
      <c r="C44" s="30" t="s">
        <v>26</v>
      </c>
      <c r="D44" s="10">
        <v>1</v>
      </c>
      <c r="E44" s="448"/>
      <c r="F44" s="82">
        <f>D44*E44</f>
        <v>0</v>
      </c>
      <c r="G44" s="35"/>
    </row>
    <row r="45" spans="1:7">
      <c r="A45" s="28"/>
      <c r="B45" s="29"/>
      <c r="C45" s="30"/>
      <c r="D45" s="10"/>
      <c r="G45" s="35"/>
    </row>
    <row r="46" spans="1:7" ht="32.25" customHeight="1">
      <c r="A46" s="118" t="s">
        <v>386</v>
      </c>
      <c r="B46" s="29" t="s">
        <v>389</v>
      </c>
      <c r="C46" s="30" t="s">
        <v>26</v>
      </c>
      <c r="D46" s="10">
        <v>1</v>
      </c>
      <c r="E46" s="448"/>
      <c r="F46" s="82">
        <f>D46*E46</f>
        <v>0</v>
      </c>
      <c r="G46" s="35"/>
    </row>
    <row r="47" spans="1:7">
      <c r="A47" s="28"/>
      <c r="B47" s="29"/>
      <c r="C47" s="30"/>
      <c r="D47" s="10"/>
      <c r="G47" s="35"/>
    </row>
    <row r="48" spans="1:7" ht="25.5">
      <c r="A48" s="118" t="s">
        <v>388</v>
      </c>
      <c r="B48" s="29" t="s">
        <v>394</v>
      </c>
      <c r="C48" s="30" t="s">
        <v>26</v>
      </c>
      <c r="D48" s="10">
        <v>1</v>
      </c>
      <c r="E48" s="448"/>
      <c r="F48" s="82">
        <f>D48*E48</f>
        <v>0</v>
      </c>
      <c r="G48" s="35"/>
    </row>
    <row r="49" spans="1:7">
      <c r="A49" s="28"/>
      <c r="B49" s="29"/>
      <c r="C49" s="30"/>
      <c r="D49" s="10"/>
      <c r="G49" s="35"/>
    </row>
    <row r="50" spans="1:7" ht="63" customHeight="1">
      <c r="A50" s="119" t="s">
        <v>393</v>
      </c>
      <c r="B50" s="8" t="s">
        <v>387</v>
      </c>
      <c r="C50" s="20" t="s">
        <v>30</v>
      </c>
      <c r="D50" s="10">
        <v>50</v>
      </c>
      <c r="E50" s="448"/>
      <c r="F50" s="82">
        <f>D50*E50</f>
        <v>0</v>
      </c>
      <c r="G50" s="35"/>
    </row>
    <row r="51" spans="1:7" ht="12.75" customHeight="1">
      <c r="A51" s="34"/>
      <c r="B51" s="32"/>
    </row>
    <row r="52" spans="1:7" ht="25.5">
      <c r="A52" s="7" t="s">
        <v>31</v>
      </c>
      <c r="B52" s="13" t="s">
        <v>32</v>
      </c>
      <c r="D52" s="10"/>
      <c r="E52" s="447"/>
      <c r="F52" s="82">
        <f>SUM(F40:F50)</f>
        <v>0</v>
      </c>
    </row>
    <row r="53" spans="1:7">
      <c r="A53" s="7"/>
      <c r="B53" s="13"/>
      <c r="D53" s="10"/>
      <c r="E53" s="447"/>
      <c r="F53" s="82"/>
    </row>
    <row r="54" spans="1:7">
      <c r="A54" s="489" t="s">
        <v>33</v>
      </c>
      <c r="B54" s="489"/>
      <c r="C54" s="37"/>
      <c r="D54" s="37"/>
    </row>
    <row r="55" spans="1:7">
      <c r="A55" s="14"/>
      <c r="B55" s="13"/>
      <c r="C55" s="37"/>
      <c r="D55" s="37"/>
    </row>
    <row r="56" spans="1:7" ht="129" customHeight="1">
      <c r="A56" s="501" t="s">
        <v>518</v>
      </c>
      <c r="B56" s="501"/>
      <c r="C56" s="501"/>
      <c r="D56" s="501"/>
      <c r="E56" s="501"/>
      <c r="F56" s="501"/>
    </row>
    <row r="57" spans="1:7" ht="105" customHeight="1">
      <c r="A57" s="501" t="s">
        <v>34</v>
      </c>
      <c r="B57" s="501"/>
      <c r="C57" s="501"/>
      <c r="D57" s="501"/>
      <c r="E57" s="501"/>
      <c r="F57" s="501"/>
    </row>
    <row r="58" spans="1:7">
      <c r="A58" s="500" t="s">
        <v>35</v>
      </c>
      <c r="B58" s="500"/>
      <c r="C58" s="500"/>
      <c r="D58" s="500"/>
      <c r="E58" s="500"/>
      <c r="F58" s="500"/>
    </row>
    <row r="59" spans="1:7">
      <c r="A59" s="500" t="s">
        <v>36</v>
      </c>
      <c r="B59" s="500"/>
      <c r="C59" s="500"/>
      <c r="D59" s="500"/>
      <c r="E59" s="500"/>
      <c r="F59" s="500"/>
    </row>
    <row r="60" spans="1:7">
      <c r="A60" s="500" t="s">
        <v>37</v>
      </c>
      <c r="B60" s="500"/>
      <c r="C60" s="500"/>
      <c r="D60" s="500"/>
      <c r="E60" s="500"/>
      <c r="F60" s="500"/>
    </row>
    <row r="61" spans="1:7">
      <c r="A61" s="500" t="s">
        <v>38</v>
      </c>
      <c r="B61" s="500"/>
      <c r="C61" s="500"/>
      <c r="D61" s="500"/>
      <c r="E61" s="500"/>
      <c r="F61" s="500"/>
    </row>
    <row r="62" spans="1:7">
      <c r="A62" s="500" t="s">
        <v>39</v>
      </c>
      <c r="B62" s="500"/>
      <c r="C62" s="500"/>
      <c r="D62" s="500"/>
      <c r="E62" s="500"/>
      <c r="F62" s="500"/>
    </row>
    <row r="63" spans="1:7">
      <c r="A63" s="500" t="s">
        <v>40</v>
      </c>
      <c r="B63" s="500"/>
      <c r="C63" s="500"/>
      <c r="D63" s="500"/>
      <c r="E63" s="500"/>
      <c r="F63" s="500"/>
    </row>
    <row r="64" spans="1:7">
      <c r="A64" s="500" t="s">
        <v>41</v>
      </c>
      <c r="B64" s="500"/>
      <c r="C64" s="500"/>
      <c r="D64" s="500"/>
      <c r="E64" s="500"/>
      <c r="F64" s="500"/>
    </row>
    <row r="65" spans="1:7" ht="52.5" customHeight="1">
      <c r="A65" s="501" t="s">
        <v>42</v>
      </c>
      <c r="B65" s="501"/>
      <c r="C65" s="501"/>
      <c r="D65" s="501"/>
      <c r="E65" s="501"/>
      <c r="F65" s="501"/>
    </row>
    <row r="66" spans="1:7">
      <c r="A66" s="4"/>
      <c r="B66" s="4"/>
      <c r="C66" s="4"/>
      <c r="D66" s="4"/>
      <c r="E66" s="446"/>
      <c r="F66" s="446"/>
    </row>
    <row r="67" spans="1:7">
      <c r="A67" s="490" t="s">
        <v>17</v>
      </c>
      <c r="B67" s="491" t="s">
        <v>18</v>
      </c>
      <c r="C67" s="490" t="s">
        <v>19</v>
      </c>
      <c r="D67" s="491" t="s">
        <v>20</v>
      </c>
      <c r="E67" s="485" t="s">
        <v>510</v>
      </c>
      <c r="F67" s="485" t="s">
        <v>511</v>
      </c>
    </row>
    <row r="68" spans="1:7">
      <c r="A68" s="490"/>
      <c r="B68" s="491"/>
      <c r="C68" s="490"/>
      <c r="D68" s="491"/>
      <c r="E68" s="485"/>
      <c r="F68" s="485"/>
    </row>
    <row r="69" spans="1:7">
      <c r="A69" s="5"/>
      <c r="B69" s="6"/>
      <c r="C69" s="5"/>
      <c r="D69" s="6"/>
      <c r="E69" s="447"/>
      <c r="F69" s="447"/>
    </row>
    <row r="70" spans="1:7" ht="93.75" customHeight="1">
      <c r="A70" s="120" t="s">
        <v>383</v>
      </c>
      <c r="B70" s="24" t="s">
        <v>396</v>
      </c>
      <c r="C70" s="63"/>
      <c r="D70" s="116"/>
      <c r="E70" s="447"/>
      <c r="F70" s="447"/>
    </row>
    <row r="71" spans="1:7" ht="12.75" customHeight="1">
      <c r="A71" s="120"/>
      <c r="B71" s="127"/>
      <c r="C71" s="63" t="s">
        <v>397</v>
      </c>
      <c r="D71" s="10">
        <v>1</v>
      </c>
      <c r="E71" s="448"/>
      <c r="F71" s="82">
        <f>D71*E71</f>
        <v>0</v>
      </c>
    </row>
    <row r="72" spans="1:7">
      <c r="A72" s="115"/>
      <c r="B72" s="116"/>
      <c r="C72" s="115"/>
      <c r="D72" s="116"/>
      <c r="E72" s="447"/>
      <c r="F72" s="447"/>
    </row>
    <row r="73" spans="1:7" ht="220.5" customHeight="1">
      <c r="A73" s="120" t="s">
        <v>384</v>
      </c>
      <c r="B73" s="57" t="s">
        <v>398</v>
      </c>
      <c r="E73" s="447"/>
      <c r="F73" s="447"/>
    </row>
    <row r="74" spans="1:7" ht="16.5" customHeight="1">
      <c r="A74" s="38"/>
      <c r="B74" s="24"/>
      <c r="C74" s="9" t="s">
        <v>30</v>
      </c>
      <c r="D74" s="10">
        <v>1070</v>
      </c>
      <c r="E74" s="448"/>
      <c r="F74" s="82">
        <f>D74*E74</f>
        <v>0</v>
      </c>
      <c r="G74" s="39"/>
    </row>
    <row r="75" spans="1:7">
      <c r="A75" s="27"/>
      <c r="B75" s="15"/>
      <c r="C75" s="9"/>
      <c r="D75" s="10"/>
      <c r="E75" s="447"/>
      <c r="F75" s="447"/>
    </row>
    <row r="76" spans="1:7" ht="121.5" customHeight="1">
      <c r="A76" s="120" t="s">
        <v>395</v>
      </c>
      <c r="B76" s="57" t="s">
        <v>399</v>
      </c>
      <c r="D76" s="10"/>
      <c r="E76" s="447"/>
      <c r="F76" s="447"/>
    </row>
    <row r="77" spans="1:7">
      <c r="A77" s="27"/>
      <c r="B77" s="24"/>
      <c r="C77" s="9" t="s">
        <v>30</v>
      </c>
      <c r="D77" s="10">
        <v>1780</v>
      </c>
      <c r="E77" s="448"/>
      <c r="F77" s="82">
        <f>D77*E77</f>
        <v>0</v>
      </c>
    </row>
    <row r="78" spans="1:7">
      <c r="A78" s="27"/>
      <c r="B78" s="15"/>
      <c r="C78" s="9"/>
      <c r="D78" s="10"/>
      <c r="E78" s="447"/>
      <c r="F78" s="447"/>
    </row>
    <row r="79" spans="1:7" ht="69.75" customHeight="1">
      <c r="A79" s="120" t="s">
        <v>386</v>
      </c>
      <c r="B79" s="49" t="s">
        <v>400</v>
      </c>
    </row>
    <row r="80" spans="1:7">
      <c r="A80" s="27"/>
      <c r="B80" s="22"/>
      <c r="C80" s="19" t="s">
        <v>30</v>
      </c>
      <c r="D80" s="10">
        <v>2200</v>
      </c>
      <c r="E80" s="448"/>
      <c r="F80" s="82">
        <f>D80*E80</f>
        <v>0</v>
      </c>
    </row>
    <row r="81" spans="1:8">
      <c r="A81" s="27"/>
      <c r="B81" s="15"/>
      <c r="C81" s="9"/>
      <c r="D81" s="10"/>
      <c r="E81" s="447"/>
      <c r="F81" s="447"/>
    </row>
    <row r="82" spans="1:8" ht="77.25" customHeight="1">
      <c r="A82" s="120" t="s">
        <v>388</v>
      </c>
      <c r="B82" s="22" t="s">
        <v>43</v>
      </c>
    </row>
    <row r="83" spans="1:8">
      <c r="A83" s="27"/>
      <c r="B83" s="22"/>
      <c r="C83" s="19" t="s">
        <v>30</v>
      </c>
      <c r="D83" s="10">
        <v>900</v>
      </c>
      <c r="E83" s="448"/>
      <c r="F83" s="82">
        <f>D83*E83</f>
        <v>0</v>
      </c>
    </row>
    <row r="84" spans="1:8" ht="80.25" customHeight="1">
      <c r="A84" s="120" t="s">
        <v>393</v>
      </c>
      <c r="B84" s="15" t="s">
        <v>401</v>
      </c>
      <c r="C84" s="19"/>
      <c r="D84" s="10"/>
      <c r="E84" s="448"/>
      <c r="F84" s="82"/>
    </row>
    <row r="85" spans="1:8">
      <c r="A85" s="114"/>
      <c r="B85" s="22"/>
      <c r="C85" s="19" t="s">
        <v>30</v>
      </c>
      <c r="D85" s="10">
        <v>400</v>
      </c>
      <c r="E85" s="448"/>
      <c r="F85" s="82">
        <f>D85*E85</f>
        <v>0</v>
      </c>
    </row>
    <row r="86" spans="1:8">
      <c r="A86" s="27"/>
      <c r="B86" s="15"/>
      <c r="C86" s="9"/>
      <c r="D86" s="10"/>
      <c r="E86" s="447"/>
      <c r="F86" s="447"/>
    </row>
    <row r="87" spans="1:8">
      <c r="A87" s="7" t="s">
        <v>44</v>
      </c>
      <c r="B87" s="11" t="s">
        <v>45</v>
      </c>
      <c r="D87" s="12"/>
      <c r="F87" s="73">
        <f>SUM(F70:F85)</f>
        <v>0</v>
      </c>
    </row>
    <row r="88" spans="1:8">
      <c r="A88" s="7"/>
      <c r="B88" s="11"/>
      <c r="D88" s="12"/>
    </row>
    <row r="89" spans="1:8">
      <c r="A89" s="489" t="s">
        <v>46</v>
      </c>
      <c r="B89" s="489"/>
    </row>
    <row r="91" spans="1:8" ht="40.5" customHeight="1">
      <c r="A91" s="496" t="s">
        <v>47</v>
      </c>
      <c r="B91" s="496"/>
      <c r="C91" s="496"/>
      <c r="D91" s="496"/>
      <c r="E91" s="496"/>
      <c r="F91" s="496"/>
      <c r="H91" s="117"/>
    </row>
    <row r="92" spans="1:8" ht="52.5" customHeight="1">
      <c r="A92" s="496" t="s">
        <v>48</v>
      </c>
      <c r="B92" s="496"/>
      <c r="C92" s="496"/>
      <c r="D92" s="496"/>
      <c r="E92" s="496"/>
      <c r="F92" s="496"/>
    </row>
    <row r="93" spans="1:8" ht="15" customHeight="1">
      <c r="A93" s="496" t="s">
        <v>49</v>
      </c>
      <c r="B93" s="496"/>
      <c r="C93" s="496"/>
      <c r="D93" s="496"/>
      <c r="E93" s="496"/>
      <c r="F93" s="496"/>
    </row>
    <row r="94" spans="1:8" ht="53.25" customHeight="1">
      <c r="A94" s="496" t="s">
        <v>50</v>
      </c>
      <c r="B94" s="496"/>
      <c r="C94" s="496"/>
      <c r="D94" s="496"/>
      <c r="E94" s="496"/>
      <c r="F94" s="496"/>
    </row>
    <row r="95" spans="1:8" ht="27" customHeight="1">
      <c r="A95" s="496" t="s">
        <v>51</v>
      </c>
      <c r="B95" s="496"/>
      <c r="C95" s="496"/>
      <c r="D95" s="496"/>
      <c r="E95" s="496"/>
      <c r="F95" s="496"/>
    </row>
    <row r="96" spans="1:8" ht="39.75" customHeight="1">
      <c r="A96" s="496" t="s">
        <v>52</v>
      </c>
      <c r="B96" s="496"/>
      <c r="C96" s="496"/>
      <c r="D96" s="496"/>
      <c r="E96" s="496"/>
      <c r="F96" s="496"/>
    </row>
    <row r="97" spans="1:6" ht="78" customHeight="1">
      <c r="A97" s="496" t="s">
        <v>53</v>
      </c>
      <c r="B97" s="496"/>
      <c r="C97" s="496"/>
      <c r="D97" s="496"/>
      <c r="E97" s="496"/>
      <c r="F97" s="496"/>
    </row>
    <row r="98" spans="1:6" ht="78" customHeight="1">
      <c r="A98" s="496" t="s">
        <v>54</v>
      </c>
      <c r="B98" s="496"/>
      <c r="C98" s="496"/>
      <c r="D98" s="496"/>
      <c r="E98" s="496"/>
      <c r="F98" s="496"/>
    </row>
    <row r="99" spans="1:6" ht="12.75" customHeight="1">
      <c r="A99" s="496" t="s">
        <v>55</v>
      </c>
      <c r="B99" s="496"/>
      <c r="C99" s="496"/>
      <c r="D99" s="496"/>
      <c r="E99" s="496"/>
      <c r="F99" s="496"/>
    </row>
    <row r="100" spans="1:6" ht="12.75" customHeight="1">
      <c r="A100" s="496" t="s">
        <v>56</v>
      </c>
      <c r="B100" s="496"/>
      <c r="C100" s="496"/>
      <c r="D100" s="496"/>
      <c r="E100" s="496"/>
      <c r="F100" s="496"/>
    </row>
    <row r="101" spans="1:6" ht="12.75" customHeight="1">
      <c r="A101" s="496" t="s">
        <v>57</v>
      </c>
      <c r="B101" s="496"/>
      <c r="C101" s="496"/>
      <c r="D101" s="496"/>
      <c r="E101" s="496"/>
      <c r="F101" s="496"/>
    </row>
    <row r="102" spans="1:6" ht="12.75" customHeight="1">
      <c r="A102" s="496" t="s">
        <v>58</v>
      </c>
      <c r="B102" s="496"/>
      <c r="C102" s="496"/>
      <c r="D102" s="496"/>
      <c r="E102" s="496"/>
      <c r="F102" s="496"/>
    </row>
    <row r="103" spans="1:6" ht="12.75" customHeight="1">
      <c r="A103" s="500" t="s">
        <v>59</v>
      </c>
      <c r="B103" s="500"/>
      <c r="C103" s="500"/>
      <c r="D103" s="500"/>
      <c r="E103" s="500"/>
      <c r="F103" s="500"/>
    </row>
    <row r="104" spans="1:6" ht="12.75" customHeight="1">
      <c r="A104" s="500" t="s">
        <v>60</v>
      </c>
      <c r="B104" s="500"/>
      <c r="C104" s="500"/>
      <c r="D104" s="500"/>
      <c r="E104" s="500"/>
      <c r="F104" s="500"/>
    </row>
    <row r="105" spans="1:6" ht="12.75" customHeight="1">
      <c r="A105" s="500" t="s">
        <v>61</v>
      </c>
      <c r="B105" s="500"/>
      <c r="C105" s="500"/>
      <c r="D105" s="500"/>
      <c r="E105" s="500"/>
      <c r="F105" s="500"/>
    </row>
    <row r="106" spans="1:6" ht="27.75" customHeight="1">
      <c r="A106" s="494" t="s">
        <v>62</v>
      </c>
      <c r="B106" s="494"/>
      <c r="C106" s="494"/>
      <c r="D106" s="494"/>
      <c r="E106" s="494"/>
      <c r="F106" s="494"/>
    </row>
    <row r="107" spans="1:6" ht="12.75" customHeight="1">
      <c r="A107" s="494" t="s">
        <v>63</v>
      </c>
      <c r="B107" s="494"/>
      <c r="C107" s="494"/>
      <c r="D107" s="494"/>
      <c r="E107" s="494"/>
      <c r="F107" s="494"/>
    </row>
    <row r="108" spans="1:6" ht="12.75" customHeight="1">
      <c r="A108" s="494" t="s">
        <v>64</v>
      </c>
      <c r="B108" s="494"/>
      <c r="C108" s="494"/>
      <c r="D108" s="494"/>
      <c r="E108" s="494"/>
      <c r="F108" s="494"/>
    </row>
    <row r="109" spans="1:6" ht="60.75" customHeight="1">
      <c r="A109" s="494" t="s">
        <v>68</v>
      </c>
      <c r="B109" s="494"/>
      <c r="C109" s="494"/>
      <c r="D109" s="494"/>
      <c r="E109" s="494"/>
      <c r="F109" s="494"/>
    </row>
    <row r="110" spans="1:6" ht="12.75" customHeight="1">
      <c r="A110" s="490" t="s">
        <v>17</v>
      </c>
      <c r="B110" s="491" t="s">
        <v>18</v>
      </c>
      <c r="C110" s="490" t="s">
        <v>19</v>
      </c>
      <c r="D110" s="491" t="s">
        <v>20</v>
      </c>
      <c r="E110" s="485" t="s">
        <v>510</v>
      </c>
      <c r="F110" s="485" t="s">
        <v>511</v>
      </c>
    </row>
    <row r="111" spans="1:6" ht="12.75" customHeight="1">
      <c r="A111" s="490"/>
      <c r="B111" s="491"/>
      <c r="C111" s="490"/>
      <c r="D111" s="491"/>
      <c r="E111" s="485"/>
      <c r="F111" s="485"/>
    </row>
    <row r="112" spans="1:6">
      <c r="A112" s="5"/>
      <c r="B112" s="6"/>
      <c r="C112" s="5"/>
      <c r="D112" s="6"/>
      <c r="E112" s="447"/>
      <c r="F112" s="447"/>
    </row>
    <row r="113" spans="1:6" ht="110.25" customHeight="1">
      <c r="A113" s="120" t="s">
        <v>383</v>
      </c>
      <c r="B113" s="128" t="s">
        <v>402</v>
      </c>
      <c r="C113" s="9"/>
      <c r="D113" s="10"/>
      <c r="E113" s="447"/>
      <c r="F113" s="447"/>
    </row>
    <row r="114" spans="1:6">
      <c r="A114" s="16"/>
      <c r="B114" s="3" t="s">
        <v>65</v>
      </c>
      <c r="C114" s="19" t="s">
        <v>30</v>
      </c>
      <c r="D114" s="10">
        <v>215</v>
      </c>
      <c r="E114" s="448"/>
      <c r="F114" s="82">
        <f>D114*E114</f>
        <v>0</v>
      </c>
    </row>
    <row r="115" spans="1:6">
      <c r="A115" s="16"/>
      <c r="C115" s="9"/>
      <c r="D115" s="10"/>
      <c r="E115" s="447"/>
      <c r="F115" s="447"/>
    </row>
    <row r="116" spans="1:6" ht="178.5" customHeight="1">
      <c r="A116" s="120" t="s">
        <v>384</v>
      </c>
      <c r="B116" s="15" t="s">
        <v>526</v>
      </c>
      <c r="C116" s="9"/>
      <c r="D116" s="10"/>
      <c r="E116" s="447"/>
      <c r="F116" s="447"/>
    </row>
    <row r="117" spans="1:6">
      <c r="A117" s="16"/>
      <c r="B117" s="3" t="s">
        <v>65</v>
      </c>
      <c r="C117" s="9" t="s">
        <v>30</v>
      </c>
      <c r="D117" s="10">
        <v>120</v>
      </c>
      <c r="E117" s="448"/>
      <c r="F117" s="82">
        <f>D117*E117</f>
        <v>0</v>
      </c>
    </row>
    <row r="118" spans="1:6">
      <c r="A118" s="16"/>
      <c r="B118" s="3" t="s">
        <v>66</v>
      </c>
      <c r="C118" s="9" t="s">
        <v>27</v>
      </c>
      <c r="D118" s="10">
        <v>350</v>
      </c>
      <c r="E118" s="448"/>
      <c r="F118" s="82">
        <f>D118*E118</f>
        <v>0</v>
      </c>
    </row>
    <row r="119" spans="1:6">
      <c r="A119" s="16"/>
      <c r="B119" s="129" t="s">
        <v>403</v>
      </c>
      <c r="C119" s="19" t="s">
        <v>69</v>
      </c>
      <c r="D119" s="10">
        <v>9000</v>
      </c>
      <c r="E119" s="448"/>
      <c r="F119" s="82">
        <f>D119*E119</f>
        <v>0</v>
      </c>
    </row>
    <row r="120" spans="1:6">
      <c r="A120" s="16"/>
      <c r="C120" s="9"/>
      <c r="D120" s="10"/>
      <c r="E120" s="447"/>
      <c r="F120" s="447"/>
    </row>
    <row r="121" spans="1:6" ht="149.25" customHeight="1">
      <c r="A121" s="120" t="s">
        <v>395</v>
      </c>
      <c r="B121" s="15" t="s">
        <v>474</v>
      </c>
      <c r="C121" s="9"/>
      <c r="D121" s="10"/>
      <c r="E121" s="447"/>
      <c r="F121" s="447"/>
    </row>
    <row r="122" spans="1:6">
      <c r="A122" s="16"/>
      <c r="B122" s="3" t="s">
        <v>65</v>
      </c>
      <c r="C122" s="9" t="s">
        <v>30</v>
      </c>
      <c r="D122" s="10">
        <v>98</v>
      </c>
      <c r="E122" s="448"/>
      <c r="F122" s="82">
        <f>D122*E122</f>
        <v>0</v>
      </c>
    </row>
    <row r="123" spans="1:6">
      <c r="A123" s="16"/>
      <c r="B123" s="3" t="s">
        <v>66</v>
      </c>
      <c r="C123" s="9" t="s">
        <v>27</v>
      </c>
      <c r="D123" s="10">
        <v>765</v>
      </c>
      <c r="E123" s="448"/>
      <c r="F123" s="82">
        <f>D123*E123</f>
        <v>0</v>
      </c>
    </row>
    <row r="124" spans="1:6">
      <c r="A124" s="16"/>
      <c r="B124" s="129" t="s">
        <v>403</v>
      </c>
      <c r="C124" s="19" t="s">
        <v>69</v>
      </c>
      <c r="D124" s="10">
        <v>7840</v>
      </c>
      <c r="E124" s="448"/>
      <c r="F124" s="82">
        <f>D124*E124</f>
        <v>0</v>
      </c>
    </row>
    <row r="125" spans="1:6">
      <c r="A125" s="16"/>
      <c r="C125" s="9"/>
      <c r="D125" s="10"/>
      <c r="E125" s="447"/>
      <c r="F125" s="447"/>
    </row>
    <row r="126" spans="1:6" ht="194.25" customHeight="1">
      <c r="A126" s="120" t="s">
        <v>386</v>
      </c>
      <c r="B126" s="57" t="s">
        <v>523</v>
      </c>
      <c r="C126" s="9"/>
      <c r="D126" s="10"/>
      <c r="E126" s="447"/>
      <c r="F126" s="447"/>
    </row>
    <row r="127" spans="1:6">
      <c r="A127" s="16"/>
      <c r="B127" s="3" t="s">
        <v>65</v>
      </c>
      <c r="C127" s="9" t="s">
        <v>30</v>
      </c>
      <c r="D127" s="10">
        <v>209</v>
      </c>
      <c r="E127" s="448"/>
      <c r="F127" s="82">
        <f>D127*E127</f>
        <v>0</v>
      </c>
    </row>
    <row r="128" spans="1:6">
      <c r="A128" s="16"/>
      <c r="B128" s="3" t="s">
        <v>66</v>
      </c>
      <c r="C128" s="9" t="s">
        <v>27</v>
      </c>
      <c r="D128" s="10">
        <v>28</v>
      </c>
      <c r="E128" s="448"/>
      <c r="F128" s="82">
        <f>D128*E128</f>
        <v>0</v>
      </c>
    </row>
    <row r="129" spans="1:6">
      <c r="A129" s="16"/>
      <c r="B129" s="129" t="s">
        <v>403</v>
      </c>
      <c r="C129" s="19" t="s">
        <v>69</v>
      </c>
      <c r="D129" s="10">
        <v>16720</v>
      </c>
      <c r="E129" s="448"/>
      <c r="F129" s="82">
        <f>D129*E129</f>
        <v>0</v>
      </c>
    </row>
    <row r="130" spans="1:6">
      <c r="A130" s="16"/>
      <c r="C130" s="9"/>
      <c r="D130" s="10"/>
      <c r="E130" s="448"/>
      <c r="F130" s="82"/>
    </row>
    <row r="131" spans="1:6" ht="149.25" customHeight="1">
      <c r="A131" s="120" t="s">
        <v>388</v>
      </c>
      <c r="B131" s="15" t="s">
        <v>522</v>
      </c>
      <c r="C131" s="19"/>
      <c r="D131" s="21"/>
      <c r="E131" s="447"/>
      <c r="F131" s="447"/>
    </row>
    <row r="132" spans="1:6">
      <c r="A132" s="31"/>
      <c r="B132" s="21" t="s">
        <v>65</v>
      </c>
      <c r="C132" s="19" t="s">
        <v>30</v>
      </c>
      <c r="D132" s="10">
        <v>242</v>
      </c>
      <c r="E132" s="448"/>
      <c r="F132" s="82">
        <f>D132*E132</f>
        <v>0</v>
      </c>
    </row>
    <row r="133" spans="1:6">
      <c r="A133" s="31"/>
      <c r="B133" s="21" t="s">
        <v>66</v>
      </c>
      <c r="C133" s="19" t="s">
        <v>27</v>
      </c>
      <c r="D133" s="10">
        <v>2420</v>
      </c>
      <c r="E133" s="448"/>
      <c r="F133" s="82">
        <f>D133*E133</f>
        <v>0</v>
      </c>
    </row>
    <row r="134" spans="1:6">
      <c r="A134" s="16"/>
      <c r="B134" s="129" t="s">
        <v>403</v>
      </c>
      <c r="C134" s="19" t="s">
        <v>69</v>
      </c>
      <c r="D134" s="10">
        <v>19360</v>
      </c>
      <c r="E134" s="448"/>
      <c r="F134" s="82">
        <f>D134*E134</f>
        <v>0</v>
      </c>
    </row>
    <row r="135" spans="1:6">
      <c r="A135" s="16"/>
      <c r="C135" s="9"/>
      <c r="D135" s="10"/>
      <c r="E135" s="447"/>
      <c r="F135" s="447"/>
    </row>
    <row r="136" spans="1:6" ht="181.5" customHeight="1">
      <c r="A136" s="120" t="s">
        <v>393</v>
      </c>
      <c r="B136" s="15" t="s">
        <v>527</v>
      </c>
      <c r="C136" s="19"/>
      <c r="D136" s="21"/>
      <c r="E136" s="447"/>
      <c r="F136" s="447"/>
    </row>
    <row r="137" spans="1:6">
      <c r="A137" s="31"/>
      <c r="B137" s="21" t="s">
        <v>65</v>
      </c>
      <c r="C137" s="19" t="s">
        <v>30</v>
      </c>
      <c r="D137" s="10">
        <v>215</v>
      </c>
      <c r="E137" s="448"/>
      <c r="F137" s="82">
        <f>D137*E137</f>
        <v>0</v>
      </c>
    </row>
    <row r="138" spans="1:6">
      <c r="A138" s="31"/>
      <c r="B138" s="21" t="s">
        <v>66</v>
      </c>
      <c r="C138" s="19" t="s">
        <v>27</v>
      </c>
      <c r="D138" s="10">
        <v>1020</v>
      </c>
      <c r="E138" s="448"/>
      <c r="F138" s="82">
        <f>D138*E138</f>
        <v>0</v>
      </c>
    </row>
    <row r="139" spans="1:6">
      <c r="A139" s="16"/>
      <c r="B139" s="129" t="s">
        <v>403</v>
      </c>
      <c r="C139" s="19" t="s">
        <v>69</v>
      </c>
      <c r="D139" s="10">
        <v>25000</v>
      </c>
      <c r="E139" s="448"/>
      <c r="F139" s="82">
        <f>D139*E139</f>
        <v>0</v>
      </c>
    </row>
    <row r="140" spans="1:6">
      <c r="A140" s="16"/>
      <c r="B140" s="41"/>
      <c r="C140" s="9"/>
      <c r="D140" s="10"/>
      <c r="E140" s="447"/>
      <c r="F140" s="447"/>
    </row>
    <row r="141" spans="1:6" ht="148.5" customHeight="1">
      <c r="A141" s="120" t="s">
        <v>404</v>
      </c>
      <c r="B141" s="57" t="s">
        <v>521</v>
      </c>
      <c r="C141" s="9"/>
      <c r="D141" s="10"/>
      <c r="E141" s="447"/>
      <c r="F141" s="447"/>
    </row>
    <row r="142" spans="1:6">
      <c r="A142" s="14"/>
      <c r="B142" s="13" t="s">
        <v>65</v>
      </c>
      <c r="C142" s="9" t="s">
        <v>30</v>
      </c>
      <c r="D142" s="10">
        <v>50</v>
      </c>
      <c r="E142" s="448"/>
      <c r="F142" s="82">
        <f>D142*E142</f>
        <v>0</v>
      </c>
    </row>
    <row r="143" spans="1:6">
      <c r="A143" s="14"/>
      <c r="B143" s="13" t="s">
        <v>66</v>
      </c>
      <c r="C143" s="9" t="s">
        <v>27</v>
      </c>
      <c r="D143" s="10">
        <v>500</v>
      </c>
      <c r="E143" s="448"/>
      <c r="F143" s="82">
        <f>D143*E143</f>
        <v>0</v>
      </c>
    </row>
    <row r="144" spans="1:6">
      <c r="A144" s="16"/>
      <c r="B144" s="129" t="s">
        <v>403</v>
      </c>
      <c r="C144" s="19" t="s">
        <v>69</v>
      </c>
      <c r="D144" s="10">
        <v>4000</v>
      </c>
      <c r="E144" s="448"/>
      <c r="F144" s="82">
        <f>D144*E144</f>
        <v>0</v>
      </c>
    </row>
    <row r="145" spans="1:6">
      <c r="A145" s="16"/>
      <c r="C145" s="9"/>
      <c r="D145" s="10"/>
      <c r="E145" s="447"/>
      <c r="F145" s="447"/>
    </row>
    <row r="146" spans="1:6" ht="189" customHeight="1">
      <c r="A146" s="120" t="s">
        <v>405</v>
      </c>
      <c r="B146" s="57" t="s">
        <v>528</v>
      </c>
      <c r="C146" s="9"/>
      <c r="D146" s="10"/>
      <c r="E146" s="447"/>
      <c r="F146" s="447"/>
    </row>
    <row r="147" spans="1:6">
      <c r="A147" s="7"/>
      <c r="B147" s="11" t="s">
        <v>65</v>
      </c>
      <c r="C147" s="9" t="s">
        <v>30</v>
      </c>
      <c r="D147" s="10">
        <v>45</v>
      </c>
      <c r="E147" s="448"/>
      <c r="F147" s="82">
        <f>D147*E147</f>
        <v>0</v>
      </c>
    </row>
    <row r="148" spans="1:6">
      <c r="A148" s="7"/>
      <c r="B148" s="11" t="s">
        <v>66</v>
      </c>
      <c r="C148" s="9" t="s">
        <v>27</v>
      </c>
      <c r="D148" s="10">
        <v>245</v>
      </c>
      <c r="E148" s="448"/>
      <c r="F148" s="82">
        <f>D148*E148</f>
        <v>0</v>
      </c>
    </row>
    <row r="149" spans="1:6">
      <c r="A149" s="16"/>
      <c r="B149" s="129" t="s">
        <v>403</v>
      </c>
      <c r="C149" s="19" t="s">
        <v>69</v>
      </c>
      <c r="D149" s="10">
        <v>4950</v>
      </c>
      <c r="E149" s="448"/>
      <c r="F149" s="82">
        <f>D149*E149</f>
        <v>0</v>
      </c>
    </row>
    <row r="150" spans="1:6">
      <c r="D150" s="10"/>
      <c r="E150" s="447"/>
      <c r="F150" s="447"/>
    </row>
    <row r="151" spans="1:6" ht="149.25" customHeight="1">
      <c r="A151" s="118" t="s">
        <v>406</v>
      </c>
      <c r="B151" s="57" t="s">
        <v>520</v>
      </c>
      <c r="C151" s="30"/>
      <c r="D151" s="10"/>
      <c r="E151" s="447"/>
      <c r="F151" s="447"/>
    </row>
    <row r="152" spans="1:6">
      <c r="A152" s="7"/>
      <c r="B152" s="11" t="s">
        <v>65</v>
      </c>
      <c r="C152" s="9" t="s">
        <v>30</v>
      </c>
      <c r="D152" s="10">
        <v>40</v>
      </c>
      <c r="E152" s="448"/>
      <c r="F152" s="82">
        <f>D152*E152</f>
        <v>0</v>
      </c>
    </row>
    <row r="153" spans="1:6">
      <c r="A153" s="7"/>
      <c r="B153" s="11" t="s">
        <v>66</v>
      </c>
      <c r="C153" s="9" t="s">
        <v>27</v>
      </c>
      <c r="D153" s="10">
        <v>350</v>
      </c>
      <c r="E153" s="448"/>
      <c r="F153" s="82">
        <f>D153*E153</f>
        <v>0</v>
      </c>
    </row>
    <row r="154" spans="1:6">
      <c r="A154" s="16"/>
      <c r="B154" s="129" t="s">
        <v>403</v>
      </c>
      <c r="C154" s="19" t="s">
        <v>69</v>
      </c>
      <c r="D154" s="10">
        <v>4400</v>
      </c>
      <c r="E154" s="448"/>
      <c r="F154" s="82">
        <f>D154*E154</f>
        <v>0</v>
      </c>
    </row>
    <row r="155" spans="1:6">
      <c r="A155" s="16"/>
      <c r="C155" s="9"/>
      <c r="D155" s="10"/>
      <c r="E155" s="447"/>
      <c r="F155" s="447"/>
    </row>
    <row r="156" spans="1:6" ht="118.5" customHeight="1">
      <c r="A156" s="118" t="s">
        <v>343</v>
      </c>
      <c r="B156" s="15" t="s">
        <v>519</v>
      </c>
    </row>
    <row r="157" spans="1:6">
      <c r="A157" s="16"/>
      <c r="B157" s="11" t="s">
        <v>65</v>
      </c>
      <c r="C157" s="9" t="s">
        <v>30</v>
      </c>
      <c r="D157" s="10">
        <v>6.5</v>
      </c>
      <c r="E157" s="448"/>
      <c r="F157" s="82">
        <f>D157*E157</f>
        <v>0</v>
      </c>
    </row>
    <row r="158" spans="1:6">
      <c r="A158" s="16"/>
      <c r="B158" s="11" t="s">
        <v>66</v>
      </c>
      <c r="C158" s="9" t="s">
        <v>27</v>
      </c>
      <c r="D158" s="10">
        <v>17.5</v>
      </c>
      <c r="E158" s="448"/>
      <c r="F158" s="82">
        <f>D158*E158</f>
        <v>0</v>
      </c>
    </row>
    <row r="159" spans="1:6">
      <c r="A159" s="16"/>
      <c r="B159" s="129" t="s">
        <v>403</v>
      </c>
      <c r="C159" s="19" t="s">
        <v>69</v>
      </c>
      <c r="D159" s="10">
        <v>715</v>
      </c>
      <c r="E159" s="448"/>
      <c r="F159" s="82">
        <f>D159*E159</f>
        <v>0</v>
      </c>
    </row>
    <row r="160" spans="1:6">
      <c r="A160" s="16"/>
      <c r="B160" s="11"/>
      <c r="C160" s="9"/>
      <c r="D160" s="10"/>
      <c r="E160" s="447"/>
      <c r="F160" s="447"/>
    </row>
    <row r="161" spans="1:6" ht="146.25" customHeight="1">
      <c r="A161" s="120" t="s">
        <v>347</v>
      </c>
      <c r="B161" s="15" t="s">
        <v>475</v>
      </c>
      <c r="C161" s="19"/>
      <c r="D161" s="21"/>
      <c r="E161" s="447"/>
      <c r="F161" s="447"/>
    </row>
    <row r="162" spans="1:6">
      <c r="A162" s="31"/>
      <c r="B162" s="21" t="s">
        <v>65</v>
      </c>
      <c r="C162" s="19" t="s">
        <v>30</v>
      </c>
      <c r="D162" s="10">
        <v>18</v>
      </c>
      <c r="E162" s="448"/>
      <c r="F162" s="82">
        <f>D162*E162</f>
        <v>0</v>
      </c>
    </row>
    <row r="163" spans="1:6">
      <c r="A163" s="31"/>
      <c r="B163" s="21" t="s">
        <v>66</v>
      </c>
      <c r="C163" s="19" t="s">
        <v>27</v>
      </c>
      <c r="D163" s="10">
        <v>180</v>
      </c>
      <c r="E163" s="448"/>
      <c r="F163" s="82">
        <f>D163*E163</f>
        <v>0</v>
      </c>
    </row>
    <row r="164" spans="1:6">
      <c r="A164" s="16"/>
      <c r="B164" s="129" t="s">
        <v>403</v>
      </c>
      <c r="C164" s="19" t="s">
        <v>69</v>
      </c>
      <c r="D164" s="10">
        <v>1440</v>
      </c>
      <c r="E164" s="448"/>
      <c r="F164" s="82">
        <f>D164*E164</f>
        <v>0</v>
      </c>
    </row>
    <row r="165" spans="1:6">
      <c r="A165" s="31"/>
      <c r="B165" s="21"/>
      <c r="C165" s="19"/>
      <c r="D165" s="10"/>
      <c r="E165" s="447"/>
      <c r="F165" s="447"/>
    </row>
    <row r="166" spans="1:6" ht="69.75" customHeight="1">
      <c r="A166" s="120" t="s">
        <v>348</v>
      </c>
      <c r="B166" s="15" t="s">
        <v>407</v>
      </c>
      <c r="C166" s="19"/>
      <c r="D166" s="21"/>
      <c r="E166" s="447"/>
      <c r="F166" s="447"/>
    </row>
    <row r="167" spans="1:6">
      <c r="A167" s="31"/>
      <c r="B167" s="21" t="s">
        <v>65</v>
      </c>
      <c r="C167" s="19" t="s">
        <v>27</v>
      </c>
      <c r="D167" s="10">
        <v>1240</v>
      </c>
      <c r="E167" s="448"/>
      <c r="F167" s="82">
        <f>D167*E167</f>
        <v>0</v>
      </c>
    </row>
    <row r="168" spans="1:6">
      <c r="A168" s="16"/>
      <c r="B168" s="129" t="s">
        <v>403</v>
      </c>
      <c r="C168" s="19" t="s">
        <v>69</v>
      </c>
      <c r="D168" s="10">
        <v>3100</v>
      </c>
      <c r="E168" s="448"/>
      <c r="F168" s="82">
        <f>D168*E168</f>
        <v>0</v>
      </c>
    </row>
    <row r="169" spans="1:6">
      <c r="A169" s="16"/>
      <c r="B169" s="129"/>
      <c r="C169" s="19"/>
      <c r="D169" s="10"/>
      <c r="E169" s="448"/>
      <c r="F169" s="82"/>
    </row>
    <row r="170" spans="1:6" ht="83.25" customHeight="1">
      <c r="A170" s="120" t="s">
        <v>350</v>
      </c>
      <c r="B170" s="15" t="s">
        <v>459</v>
      </c>
      <c r="C170" s="19"/>
      <c r="D170" s="21"/>
      <c r="E170" s="447"/>
      <c r="F170" s="447"/>
    </row>
    <row r="171" spans="1:6">
      <c r="A171" s="31"/>
      <c r="B171" s="21" t="s">
        <v>65</v>
      </c>
      <c r="C171" s="19" t="s">
        <v>30</v>
      </c>
      <c r="D171" s="10">
        <v>106</v>
      </c>
      <c r="E171" s="448"/>
      <c r="F171" s="82">
        <f>D171*E171</f>
        <v>0</v>
      </c>
    </row>
    <row r="172" spans="1:6">
      <c r="A172" s="16"/>
      <c r="B172" s="129" t="s">
        <v>403</v>
      </c>
      <c r="C172" s="19" t="s">
        <v>69</v>
      </c>
      <c r="D172" s="10">
        <v>3200</v>
      </c>
      <c r="E172" s="448"/>
      <c r="F172" s="82">
        <f>D172*E172</f>
        <v>0</v>
      </c>
    </row>
    <row r="173" spans="1:6">
      <c r="A173" s="16"/>
      <c r="B173" s="129"/>
      <c r="C173" s="19"/>
      <c r="D173" s="10"/>
      <c r="E173" s="448"/>
      <c r="F173" s="82"/>
    </row>
    <row r="174" spans="1:6">
      <c r="A174" s="119" t="s">
        <v>82</v>
      </c>
      <c r="B174" s="11" t="s">
        <v>456</v>
      </c>
      <c r="C174" s="9"/>
      <c r="D174" s="138"/>
      <c r="E174" s="447"/>
      <c r="F174" s="82">
        <f>SUM(F113:F172)</f>
        <v>0</v>
      </c>
    </row>
    <row r="175" spans="1:6">
      <c r="A175" s="7"/>
      <c r="B175" s="11"/>
      <c r="C175" s="9"/>
      <c r="D175" s="138"/>
      <c r="E175" s="447"/>
      <c r="F175" s="82"/>
    </row>
    <row r="176" spans="1:6">
      <c r="A176" s="489" t="s">
        <v>541</v>
      </c>
      <c r="B176" s="489"/>
    </row>
    <row r="178" spans="1:6" ht="129" customHeight="1">
      <c r="A178" s="494" t="s">
        <v>71</v>
      </c>
      <c r="B178" s="494"/>
      <c r="C178" s="494"/>
      <c r="D178" s="494"/>
      <c r="E178" s="494"/>
      <c r="F178" s="494"/>
    </row>
    <row r="179" spans="1:6" ht="28.5" customHeight="1">
      <c r="A179" s="494" t="s">
        <v>72</v>
      </c>
      <c r="B179" s="494"/>
      <c r="C179" s="494"/>
      <c r="D179" s="494"/>
      <c r="E179" s="494"/>
      <c r="F179" s="494"/>
    </row>
    <row r="180" spans="1:6" ht="25.5" customHeight="1">
      <c r="A180" s="494" t="s">
        <v>73</v>
      </c>
      <c r="B180" s="494"/>
      <c r="C180" s="494"/>
      <c r="D180" s="494"/>
      <c r="E180" s="494"/>
      <c r="F180" s="494"/>
    </row>
    <row r="181" spans="1:6" ht="131.25" customHeight="1">
      <c r="A181" s="494" t="s">
        <v>74</v>
      </c>
      <c r="B181" s="494"/>
      <c r="C181" s="494"/>
      <c r="D181" s="494"/>
      <c r="E181" s="494"/>
      <c r="F181" s="494"/>
    </row>
    <row r="182" spans="1:6" ht="12.75" customHeight="1">
      <c r="A182" s="494" t="s">
        <v>75</v>
      </c>
      <c r="B182" s="494"/>
      <c r="C182" s="494"/>
      <c r="D182" s="494"/>
      <c r="E182" s="494"/>
      <c r="F182" s="494"/>
    </row>
    <row r="183" spans="1:6" ht="182.25" customHeight="1">
      <c r="A183" s="494" t="s">
        <v>76</v>
      </c>
      <c r="B183" s="494"/>
      <c r="C183" s="494"/>
      <c r="D183" s="494"/>
      <c r="E183" s="494"/>
      <c r="F183" s="494"/>
    </row>
    <row r="185" spans="1:6">
      <c r="A185" s="490" t="s">
        <v>17</v>
      </c>
      <c r="B185" s="491" t="s">
        <v>18</v>
      </c>
      <c r="C185" s="490" t="s">
        <v>19</v>
      </c>
      <c r="D185" s="491" t="s">
        <v>20</v>
      </c>
      <c r="E185" s="485" t="s">
        <v>510</v>
      </c>
      <c r="F185" s="485" t="s">
        <v>511</v>
      </c>
    </row>
    <row r="186" spans="1:6">
      <c r="A186" s="490"/>
      <c r="B186" s="491"/>
      <c r="C186" s="490"/>
      <c r="D186" s="491"/>
      <c r="E186" s="485"/>
      <c r="F186" s="485"/>
    </row>
    <row r="187" spans="1:6">
      <c r="A187" s="5"/>
      <c r="B187" s="6"/>
      <c r="C187" s="5"/>
      <c r="D187" s="6"/>
      <c r="E187" s="447"/>
      <c r="F187" s="447"/>
    </row>
    <row r="188" spans="1:6" ht="218.25" customHeight="1">
      <c r="A188" s="120" t="s">
        <v>383</v>
      </c>
      <c r="B188" s="57" t="s">
        <v>460</v>
      </c>
      <c r="D188" s="6"/>
      <c r="E188" s="447"/>
      <c r="F188" s="447"/>
    </row>
    <row r="189" spans="1:6">
      <c r="C189" s="19" t="s">
        <v>27</v>
      </c>
      <c r="D189" s="10">
        <v>2998</v>
      </c>
      <c r="E189" s="448"/>
      <c r="F189" s="82">
        <f>D189*E189</f>
        <v>0</v>
      </c>
    </row>
    <row r="190" spans="1:6">
      <c r="A190" s="14"/>
      <c r="B190" s="13"/>
      <c r="C190" s="9"/>
      <c r="D190" s="10"/>
      <c r="E190" s="447"/>
      <c r="F190" s="447"/>
    </row>
    <row r="191" spans="1:6" ht="149.25" customHeight="1">
      <c r="A191" s="120" t="s">
        <v>384</v>
      </c>
      <c r="B191" s="15" t="s">
        <v>408</v>
      </c>
      <c r="C191" s="19"/>
      <c r="D191" s="10"/>
      <c r="E191" s="448"/>
      <c r="F191" s="82"/>
    </row>
    <row r="192" spans="1:6" ht="16.5" customHeight="1">
      <c r="A192" s="120"/>
      <c r="B192" s="15"/>
      <c r="C192" s="19" t="s">
        <v>27</v>
      </c>
      <c r="D192" s="10">
        <v>2998</v>
      </c>
      <c r="E192" s="448"/>
      <c r="F192" s="82">
        <f>D192*E192</f>
        <v>0</v>
      </c>
    </row>
    <row r="193" spans="1:8" ht="18" customHeight="1">
      <c r="A193" s="27"/>
      <c r="B193" s="15"/>
      <c r="C193" s="19"/>
      <c r="D193" s="10"/>
      <c r="E193" s="447"/>
      <c r="F193" s="447"/>
    </row>
    <row r="194" spans="1:8" ht="81.75" customHeight="1">
      <c r="A194" s="130" t="s">
        <v>395</v>
      </c>
      <c r="B194" s="131" t="s">
        <v>461</v>
      </c>
      <c r="C194" s="9"/>
      <c r="D194" s="10"/>
      <c r="E194" s="447"/>
      <c r="F194" s="447"/>
    </row>
    <row r="195" spans="1:8">
      <c r="A195" s="42"/>
      <c r="B195" s="43"/>
      <c r="C195" s="9" t="s">
        <v>28</v>
      </c>
      <c r="D195" s="10">
        <v>51</v>
      </c>
      <c r="E195" s="448"/>
      <c r="F195" s="82">
        <f>D195*E195</f>
        <v>0</v>
      </c>
    </row>
    <row r="196" spans="1:8">
      <c r="A196" s="27"/>
      <c r="B196" s="15"/>
      <c r="C196" s="19"/>
      <c r="D196" s="10"/>
      <c r="E196" s="447"/>
      <c r="F196" s="447"/>
    </row>
    <row r="197" spans="1:8" ht="217.5" customHeight="1">
      <c r="A197" s="120" t="s">
        <v>386</v>
      </c>
      <c r="B197" s="15" t="s">
        <v>462</v>
      </c>
      <c r="C197" s="19"/>
      <c r="D197" s="10"/>
      <c r="E197" s="448"/>
      <c r="F197" s="82"/>
    </row>
    <row r="198" spans="1:8">
      <c r="A198" s="120"/>
      <c r="B198" s="15"/>
      <c r="C198" s="19" t="s">
        <v>27</v>
      </c>
      <c r="D198" s="10">
        <v>870</v>
      </c>
      <c r="E198" s="448"/>
      <c r="F198" s="82">
        <f>D198*E198</f>
        <v>0</v>
      </c>
    </row>
    <row r="199" spans="1:8">
      <c r="A199" s="27"/>
      <c r="B199" s="15"/>
      <c r="C199" s="19"/>
      <c r="D199" s="10"/>
      <c r="E199" s="447"/>
      <c r="F199" s="447"/>
    </row>
    <row r="200" spans="1:8" ht="89.25" customHeight="1">
      <c r="A200" s="119" t="s">
        <v>388</v>
      </c>
      <c r="B200" s="131" t="s">
        <v>409</v>
      </c>
      <c r="C200" s="9"/>
      <c r="D200" s="10"/>
      <c r="E200" s="448"/>
      <c r="F200" s="82"/>
    </row>
    <row r="201" spans="1:8" ht="12.75" customHeight="1">
      <c r="A201" s="119"/>
      <c r="B201" s="131"/>
      <c r="C201" s="9" t="s">
        <v>27</v>
      </c>
      <c r="D201" s="10">
        <v>1168</v>
      </c>
      <c r="E201" s="448"/>
      <c r="F201" s="82">
        <f>D201*E201</f>
        <v>0</v>
      </c>
    </row>
    <row r="202" spans="1:8">
      <c r="A202" s="27"/>
      <c r="B202" s="15"/>
      <c r="C202" s="19"/>
      <c r="D202" s="10"/>
      <c r="E202" s="447"/>
      <c r="F202" s="447"/>
    </row>
    <row r="203" spans="1:8" ht="63.75">
      <c r="A203" s="120" t="s">
        <v>393</v>
      </c>
      <c r="B203" s="15" t="s">
        <v>81</v>
      </c>
      <c r="C203" s="19"/>
      <c r="D203" s="10"/>
      <c r="E203" s="449"/>
      <c r="F203" s="82"/>
      <c r="H203" s="44"/>
    </row>
    <row r="204" spans="1:8">
      <c r="A204" s="31"/>
      <c r="B204" s="15"/>
      <c r="C204" s="19" t="s">
        <v>28</v>
      </c>
      <c r="D204" s="10">
        <v>750</v>
      </c>
      <c r="E204" s="448"/>
      <c r="F204" s="82">
        <f>D204*E204</f>
        <v>0</v>
      </c>
      <c r="H204" s="44"/>
    </row>
    <row r="205" spans="1:8">
      <c r="A205" s="31"/>
      <c r="B205" s="15"/>
      <c r="C205" s="19"/>
      <c r="D205" s="10"/>
      <c r="E205" s="448"/>
      <c r="F205" s="82"/>
      <c r="H205" s="44"/>
    </row>
    <row r="206" spans="1:8" ht="102" customHeight="1">
      <c r="A206" s="120" t="s">
        <v>404</v>
      </c>
      <c r="B206" s="57" t="s">
        <v>410</v>
      </c>
      <c r="C206" s="19"/>
      <c r="D206" s="10"/>
      <c r="E206" s="448"/>
      <c r="F206" s="82"/>
    </row>
    <row r="207" spans="1:8" ht="15" customHeight="1">
      <c r="A207" s="120"/>
      <c r="B207" s="57"/>
      <c r="C207" s="19" t="s">
        <v>27</v>
      </c>
      <c r="D207" s="10">
        <v>2000</v>
      </c>
      <c r="E207" s="448"/>
      <c r="F207" s="82">
        <f>D207*E207</f>
        <v>0</v>
      </c>
    </row>
    <row r="208" spans="1:8">
      <c r="A208" s="31"/>
      <c r="B208" s="15"/>
      <c r="C208" s="19"/>
      <c r="D208" s="10"/>
      <c r="E208" s="447"/>
      <c r="F208" s="447"/>
    </row>
    <row r="209" spans="1:6">
      <c r="A209" s="7" t="s">
        <v>70</v>
      </c>
      <c r="B209" s="11" t="s">
        <v>83</v>
      </c>
      <c r="C209" s="9"/>
      <c r="D209" s="6"/>
      <c r="E209" s="447"/>
      <c r="F209" s="82">
        <f>SUM(F188:F207)</f>
        <v>0</v>
      </c>
    </row>
    <row r="210" spans="1:6">
      <c r="A210" s="31"/>
      <c r="D210" s="6"/>
      <c r="E210" s="447"/>
      <c r="F210" s="447"/>
    </row>
    <row r="211" spans="1:6">
      <c r="A211" s="45" t="s">
        <v>457</v>
      </c>
      <c r="B211" s="45" t="s">
        <v>411</v>
      </c>
    </row>
    <row r="213" spans="1:6" ht="42" customHeight="1">
      <c r="A213" s="494" t="s">
        <v>84</v>
      </c>
      <c r="B213" s="494"/>
      <c r="C213" s="494"/>
      <c r="D213" s="494"/>
      <c r="E213" s="494"/>
      <c r="F213" s="494"/>
    </row>
    <row r="214" spans="1:6">
      <c r="A214" s="496" t="s">
        <v>85</v>
      </c>
      <c r="B214" s="496"/>
      <c r="C214" s="496"/>
      <c r="D214" s="496"/>
      <c r="E214" s="496"/>
      <c r="F214" s="496"/>
    </row>
    <row r="215" spans="1:6">
      <c r="A215" s="496" t="s">
        <v>86</v>
      </c>
      <c r="B215" s="496"/>
      <c r="C215" s="496"/>
      <c r="D215" s="496"/>
      <c r="E215" s="496"/>
      <c r="F215" s="496"/>
    </row>
    <row r="216" spans="1:6">
      <c r="A216" s="496" t="s">
        <v>87</v>
      </c>
      <c r="B216" s="496"/>
      <c r="C216" s="496"/>
      <c r="D216" s="496"/>
      <c r="E216" s="496"/>
      <c r="F216" s="496"/>
    </row>
    <row r="217" spans="1:6">
      <c r="A217" s="496" t="s">
        <v>88</v>
      </c>
      <c r="B217" s="496"/>
      <c r="C217" s="496"/>
      <c r="D217" s="496"/>
      <c r="E217" s="496"/>
      <c r="F217" s="496"/>
    </row>
    <row r="218" spans="1:6">
      <c r="A218" s="496" t="s">
        <v>89</v>
      </c>
      <c r="B218" s="496"/>
      <c r="C218" s="496"/>
      <c r="D218" s="496"/>
      <c r="E218" s="496"/>
      <c r="F218" s="496"/>
    </row>
    <row r="219" spans="1:6">
      <c r="A219" s="499" t="s">
        <v>90</v>
      </c>
      <c r="B219" s="499"/>
      <c r="C219" s="499"/>
      <c r="D219" s="499"/>
      <c r="E219" s="499"/>
      <c r="F219" s="499"/>
    </row>
    <row r="220" spans="1:6" ht="28.5" customHeight="1">
      <c r="A220" s="496" t="s">
        <v>91</v>
      </c>
      <c r="B220" s="496"/>
      <c r="C220" s="496"/>
      <c r="D220" s="496"/>
      <c r="E220" s="496"/>
      <c r="F220" s="496"/>
    </row>
    <row r="221" spans="1:6">
      <c r="A221" s="4"/>
      <c r="B221" s="4"/>
      <c r="C221" s="4"/>
      <c r="D221" s="4"/>
      <c r="E221" s="446"/>
      <c r="F221" s="446"/>
    </row>
    <row r="222" spans="1:6">
      <c r="A222" s="490" t="s">
        <v>17</v>
      </c>
      <c r="B222" s="491" t="s">
        <v>18</v>
      </c>
      <c r="C222" s="490" t="s">
        <v>19</v>
      </c>
      <c r="D222" s="491" t="s">
        <v>20</v>
      </c>
      <c r="E222" s="485" t="s">
        <v>510</v>
      </c>
      <c r="F222" s="485" t="s">
        <v>511</v>
      </c>
    </row>
    <row r="223" spans="1:6">
      <c r="A223" s="490"/>
      <c r="B223" s="491"/>
      <c r="C223" s="490"/>
      <c r="D223" s="491"/>
      <c r="E223" s="485"/>
      <c r="F223" s="485"/>
    </row>
    <row r="224" spans="1:6">
      <c r="A224" s="5"/>
      <c r="B224" s="6"/>
      <c r="C224" s="5"/>
      <c r="D224" s="6"/>
      <c r="E224" s="447"/>
      <c r="F224" s="447"/>
    </row>
    <row r="225" spans="1:6" ht="127.5" customHeight="1">
      <c r="A225" s="120" t="s">
        <v>383</v>
      </c>
      <c r="B225" s="57" t="s">
        <v>412</v>
      </c>
      <c r="C225" s="9"/>
      <c r="D225" s="36"/>
      <c r="E225" s="448"/>
      <c r="F225" s="73"/>
    </row>
    <row r="226" spans="1:6" ht="15.75" customHeight="1">
      <c r="A226" s="14"/>
      <c r="B226" s="24"/>
      <c r="C226" s="9" t="s">
        <v>27</v>
      </c>
      <c r="D226" s="36">
        <v>852</v>
      </c>
      <c r="E226" s="448"/>
      <c r="F226" s="73">
        <f>D226*E226</f>
        <v>0</v>
      </c>
    </row>
    <row r="227" spans="1:6">
      <c r="A227" s="5"/>
      <c r="B227" s="6"/>
      <c r="C227" s="5"/>
      <c r="D227" s="10"/>
      <c r="E227" s="447"/>
      <c r="F227" s="447"/>
    </row>
    <row r="228" spans="1:6" ht="105.75" customHeight="1">
      <c r="A228" s="120" t="s">
        <v>384</v>
      </c>
      <c r="B228" s="15" t="s">
        <v>413</v>
      </c>
      <c r="C228" s="19"/>
      <c r="D228" s="10"/>
      <c r="E228" s="449"/>
      <c r="F228" s="82"/>
    </row>
    <row r="229" spans="1:6" ht="12" customHeight="1">
      <c r="A229" s="31"/>
      <c r="B229" s="15"/>
      <c r="C229" s="19" t="s">
        <v>27</v>
      </c>
      <c r="D229" s="10">
        <v>175</v>
      </c>
      <c r="E229" s="449"/>
      <c r="F229" s="82">
        <f>D229*E229</f>
        <v>0</v>
      </c>
    </row>
    <row r="230" spans="1:6">
      <c r="A230" s="7"/>
      <c r="B230" s="11"/>
      <c r="C230" s="9"/>
      <c r="D230" s="10"/>
    </row>
    <row r="231" spans="1:6" ht="155.25" customHeight="1">
      <c r="A231" s="120" t="s">
        <v>395</v>
      </c>
      <c r="B231" s="15" t="s">
        <v>414</v>
      </c>
      <c r="C231" s="9"/>
      <c r="D231" s="10"/>
    </row>
    <row r="232" spans="1:6">
      <c r="A232" s="7"/>
      <c r="B232" s="11"/>
      <c r="C232" s="19" t="s">
        <v>27</v>
      </c>
      <c r="D232" s="10">
        <v>852</v>
      </c>
      <c r="E232" s="73"/>
      <c r="F232" s="82">
        <f>D232*E232</f>
        <v>0</v>
      </c>
    </row>
    <row r="233" spans="1:6">
      <c r="A233" s="7"/>
      <c r="B233" s="13"/>
      <c r="C233" s="9"/>
      <c r="D233" s="10"/>
    </row>
    <row r="234" spans="1:6" ht="14.25">
      <c r="A234" s="119" t="s">
        <v>82</v>
      </c>
      <c r="B234" s="132" t="s">
        <v>415</v>
      </c>
      <c r="C234" s="47" t="s">
        <v>23</v>
      </c>
      <c r="F234" s="73">
        <f>SUM(F225:F232)</f>
        <v>0</v>
      </c>
    </row>
    <row r="235" spans="1:6" ht="14.25">
      <c r="A235" s="7"/>
      <c r="B235" s="46"/>
      <c r="C235" s="47"/>
    </row>
    <row r="236" spans="1:6">
      <c r="A236" s="489" t="s">
        <v>458</v>
      </c>
      <c r="B236" s="489"/>
    </row>
    <row r="237" spans="1:6">
      <c r="A237" s="48"/>
      <c r="B237" s="48"/>
    </row>
    <row r="238" spans="1:6" ht="142.5" customHeight="1">
      <c r="A238" s="494" t="s">
        <v>93</v>
      </c>
      <c r="B238" s="494"/>
      <c r="C238" s="494"/>
      <c r="D238" s="494"/>
      <c r="E238" s="494"/>
      <c r="F238" s="494"/>
    </row>
    <row r="239" spans="1:6" ht="53.25" customHeight="1">
      <c r="A239" s="494" t="s">
        <v>94</v>
      </c>
      <c r="B239" s="494"/>
      <c r="C239" s="494"/>
      <c r="D239" s="494"/>
      <c r="E239" s="494"/>
      <c r="F239" s="494"/>
    </row>
    <row r="240" spans="1:6" ht="27.75" customHeight="1">
      <c r="A240" s="494" t="s">
        <v>95</v>
      </c>
      <c r="B240" s="494"/>
      <c r="C240" s="494"/>
      <c r="D240" s="494"/>
      <c r="E240" s="494"/>
      <c r="F240" s="494"/>
    </row>
    <row r="241" spans="1:6">
      <c r="A241" s="494" t="s">
        <v>96</v>
      </c>
      <c r="B241" s="494"/>
      <c r="C241" s="494"/>
      <c r="D241" s="494"/>
      <c r="E241" s="494"/>
      <c r="F241" s="494"/>
    </row>
    <row r="242" spans="1:6" ht="29.25" customHeight="1">
      <c r="A242" s="494" t="s">
        <v>97</v>
      </c>
      <c r="B242" s="494"/>
      <c r="C242" s="494"/>
      <c r="D242" s="494"/>
      <c r="E242" s="494"/>
      <c r="F242" s="494"/>
    </row>
    <row r="243" spans="1:6" ht="39.75" customHeight="1">
      <c r="A243" s="494" t="s">
        <v>98</v>
      </c>
      <c r="B243" s="494"/>
      <c r="C243" s="494"/>
      <c r="D243" s="494"/>
      <c r="E243" s="494"/>
      <c r="F243" s="494"/>
    </row>
    <row r="244" spans="1:6">
      <c r="A244" s="4"/>
      <c r="B244" s="4"/>
      <c r="C244" s="4"/>
      <c r="D244" s="4"/>
      <c r="E244" s="446"/>
      <c r="F244" s="446"/>
    </row>
    <row r="245" spans="1:6">
      <c r="A245" s="490" t="s">
        <v>17</v>
      </c>
      <c r="B245" s="491" t="s">
        <v>18</v>
      </c>
      <c r="C245" s="490" t="s">
        <v>19</v>
      </c>
      <c r="D245" s="491" t="s">
        <v>20</v>
      </c>
      <c r="E245" s="485" t="s">
        <v>510</v>
      </c>
      <c r="F245" s="485" t="s">
        <v>511</v>
      </c>
    </row>
    <row r="246" spans="1:6">
      <c r="A246" s="490"/>
      <c r="B246" s="491"/>
      <c r="C246" s="490"/>
      <c r="D246" s="491"/>
      <c r="E246" s="485"/>
      <c r="F246" s="485"/>
    </row>
    <row r="247" spans="1:6">
      <c r="A247" s="5"/>
      <c r="B247" s="6"/>
      <c r="C247" s="5"/>
      <c r="D247" s="6"/>
      <c r="E247" s="447"/>
      <c r="F247" s="447"/>
    </row>
    <row r="248" spans="1:6" ht="295.5" customHeight="1">
      <c r="A248" s="120" t="s">
        <v>383</v>
      </c>
      <c r="B248" s="57" t="s">
        <v>463</v>
      </c>
      <c r="C248" s="9"/>
      <c r="D248" s="10"/>
      <c r="E248" s="448"/>
      <c r="F248" s="82"/>
    </row>
    <row r="249" spans="1:6" ht="12.75" customHeight="1">
      <c r="A249" s="7"/>
      <c r="B249" s="24"/>
      <c r="C249" s="9" t="s">
        <v>27</v>
      </c>
      <c r="D249" s="10">
        <v>168</v>
      </c>
      <c r="E249" s="448"/>
      <c r="F249" s="82">
        <f>D249*E249</f>
        <v>0</v>
      </c>
    </row>
    <row r="250" spans="1:6">
      <c r="A250" s="4"/>
      <c r="B250" s="4"/>
      <c r="C250" s="9"/>
      <c r="D250" s="10"/>
      <c r="E250" s="446"/>
      <c r="F250" s="446"/>
    </row>
    <row r="251" spans="1:6" ht="243.75" customHeight="1">
      <c r="A251" s="120" t="s">
        <v>384</v>
      </c>
      <c r="B251" s="15" t="s">
        <v>465</v>
      </c>
      <c r="C251" s="9"/>
      <c r="D251" s="10"/>
      <c r="E251" s="448"/>
      <c r="F251" s="82"/>
    </row>
    <row r="252" spans="1:6" ht="12" customHeight="1">
      <c r="A252" s="120"/>
      <c r="B252" s="15"/>
      <c r="C252" s="19" t="s">
        <v>27</v>
      </c>
      <c r="D252" s="10">
        <v>1900</v>
      </c>
      <c r="E252" s="448"/>
      <c r="F252" s="82">
        <f>D252*E252</f>
        <v>0</v>
      </c>
    </row>
    <row r="253" spans="1:6" ht="12" customHeight="1">
      <c r="A253" s="120"/>
      <c r="B253" s="15"/>
      <c r="C253" s="19"/>
      <c r="D253" s="10"/>
      <c r="E253" s="448"/>
      <c r="F253" s="82"/>
    </row>
    <row r="254" spans="1:6" ht="103.5" customHeight="1">
      <c r="A254" s="120" t="s">
        <v>395</v>
      </c>
      <c r="B254" s="57" t="s">
        <v>416</v>
      </c>
      <c r="C254" s="9"/>
      <c r="D254" s="10"/>
      <c r="E254" s="448"/>
      <c r="F254" s="82"/>
    </row>
    <row r="255" spans="1:6" ht="12.75" customHeight="1">
      <c r="A255" s="7"/>
      <c r="B255" s="24"/>
      <c r="C255" s="9" t="s">
        <v>27</v>
      </c>
      <c r="D255" s="10">
        <v>870</v>
      </c>
      <c r="E255" s="448"/>
      <c r="F255" s="82">
        <f>D255*E255</f>
        <v>0</v>
      </c>
    </row>
    <row r="256" spans="1:6">
      <c r="A256" s="124"/>
      <c r="B256" s="124"/>
      <c r="C256" s="9"/>
      <c r="D256" s="10"/>
      <c r="E256" s="446"/>
      <c r="F256" s="446"/>
    </row>
    <row r="257" spans="1:11" ht="219.75" customHeight="1">
      <c r="A257" s="120" t="s">
        <v>386</v>
      </c>
      <c r="B257" s="15" t="s">
        <v>464</v>
      </c>
      <c r="C257" s="19"/>
      <c r="D257" s="10"/>
      <c r="E257" s="448"/>
      <c r="F257" s="82"/>
    </row>
    <row r="258" spans="1:11" ht="12" customHeight="1">
      <c r="A258" s="120"/>
      <c r="B258" s="15"/>
      <c r="C258" s="19" t="s">
        <v>27</v>
      </c>
      <c r="D258" s="10">
        <v>440</v>
      </c>
      <c r="E258" s="448"/>
      <c r="F258" s="82">
        <f>D258*E258</f>
        <v>0</v>
      </c>
    </row>
    <row r="259" spans="1:11" ht="12" customHeight="1">
      <c r="A259" s="120"/>
      <c r="B259" s="15"/>
      <c r="C259" s="19"/>
      <c r="D259" s="10"/>
      <c r="E259" s="448"/>
      <c r="F259" s="82"/>
    </row>
    <row r="260" spans="1:11" ht="116.25" customHeight="1">
      <c r="A260" s="120" t="s">
        <v>388</v>
      </c>
      <c r="B260" s="57" t="s">
        <v>417</v>
      </c>
      <c r="C260" s="9"/>
      <c r="D260" s="10"/>
      <c r="E260" s="448"/>
      <c r="F260" s="82"/>
    </row>
    <row r="261" spans="1:11" ht="12.75" customHeight="1">
      <c r="A261" s="7"/>
      <c r="B261" s="24"/>
      <c r="C261" s="9" t="s">
        <v>27</v>
      </c>
      <c r="D261" s="10">
        <v>900</v>
      </c>
      <c r="E261" s="448"/>
      <c r="F261" s="82">
        <f>D261*E261</f>
        <v>0</v>
      </c>
    </row>
    <row r="262" spans="1:11">
      <c r="A262" s="124"/>
      <c r="B262" s="124"/>
      <c r="C262" s="9"/>
      <c r="D262" s="10"/>
      <c r="E262" s="446"/>
      <c r="F262" s="446"/>
    </row>
    <row r="263" spans="1:11" ht="14.25">
      <c r="A263" s="119" t="s">
        <v>92</v>
      </c>
      <c r="B263" s="132" t="s">
        <v>415</v>
      </c>
      <c r="C263" s="47" t="s">
        <v>23</v>
      </c>
      <c r="F263" s="73">
        <f>SUM(F247:F261)</f>
        <v>0</v>
      </c>
    </row>
    <row r="264" spans="1:11">
      <c r="A264" s="14"/>
      <c r="B264" s="13"/>
      <c r="C264" s="16"/>
      <c r="K264" s="17"/>
    </row>
    <row r="265" spans="1:11">
      <c r="A265" s="489" t="s">
        <v>540</v>
      </c>
      <c r="B265" s="489"/>
      <c r="C265" s="16"/>
    </row>
    <row r="266" spans="1:11">
      <c r="A266" s="14"/>
      <c r="B266" s="11"/>
      <c r="C266" s="16"/>
    </row>
    <row r="267" spans="1:11" ht="141.75" customHeight="1">
      <c r="A267" s="496" t="s">
        <v>100</v>
      </c>
      <c r="B267" s="496"/>
      <c r="C267" s="496"/>
      <c r="D267" s="496"/>
      <c r="E267" s="496"/>
      <c r="F267" s="496"/>
    </row>
    <row r="268" spans="1:11" ht="42" customHeight="1">
      <c r="A268" s="496" t="s">
        <v>101</v>
      </c>
      <c r="B268" s="496"/>
      <c r="C268" s="496"/>
      <c r="D268" s="496"/>
      <c r="E268" s="496"/>
      <c r="F268" s="496"/>
    </row>
    <row r="269" spans="1:11">
      <c r="A269" s="496" t="s">
        <v>102</v>
      </c>
      <c r="B269" s="496"/>
      <c r="C269" s="496"/>
      <c r="D269" s="496"/>
      <c r="E269" s="496"/>
      <c r="F269" s="496"/>
    </row>
    <row r="270" spans="1:11">
      <c r="A270" s="496" t="s">
        <v>103</v>
      </c>
      <c r="B270" s="496"/>
      <c r="C270" s="496"/>
      <c r="D270" s="496"/>
      <c r="E270" s="496"/>
      <c r="F270" s="496"/>
    </row>
    <row r="271" spans="1:11">
      <c r="A271" s="14"/>
      <c r="B271" s="11"/>
      <c r="C271" s="16"/>
    </row>
    <row r="272" spans="1:11">
      <c r="A272" s="490" t="s">
        <v>17</v>
      </c>
      <c r="B272" s="491" t="s">
        <v>18</v>
      </c>
      <c r="C272" s="490" t="s">
        <v>19</v>
      </c>
      <c r="D272" s="491" t="s">
        <v>20</v>
      </c>
      <c r="E272" s="485" t="s">
        <v>510</v>
      </c>
      <c r="F272" s="485" t="s">
        <v>511</v>
      </c>
    </row>
    <row r="273" spans="1:10">
      <c r="A273" s="490"/>
      <c r="B273" s="491"/>
      <c r="C273" s="490"/>
      <c r="D273" s="491"/>
      <c r="E273" s="485"/>
      <c r="F273" s="485"/>
    </row>
    <row r="274" spans="1:10">
      <c r="A274" s="5"/>
      <c r="B274" s="6"/>
      <c r="C274" s="5"/>
      <c r="D274" s="6"/>
      <c r="E274" s="447"/>
      <c r="F274" s="447"/>
    </row>
    <row r="275" spans="1:10" ht="354" customHeight="1">
      <c r="A275" s="133" t="s">
        <v>383</v>
      </c>
      <c r="B275" s="23" t="s">
        <v>418</v>
      </c>
      <c r="C275" s="9"/>
      <c r="D275" s="10"/>
      <c r="E275" s="447"/>
      <c r="F275" s="447"/>
    </row>
    <row r="276" spans="1:10" ht="12" customHeight="1">
      <c r="A276" s="50"/>
      <c r="B276" s="25"/>
      <c r="C276" s="9" t="s">
        <v>27</v>
      </c>
      <c r="D276" s="36">
        <v>845</v>
      </c>
      <c r="E276" s="448"/>
      <c r="F276" s="82">
        <f>D276*E276</f>
        <v>0</v>
      </c>
      <c r="G276" s="39"/>
      <c r="J276" s="17"/>
    </row>
    <row r="277" spans="1:10">
      <c r="A277" s="42"/>
      <c r="B277" s="43"/>
      <c r="C277" s="9"/>
      <c r="D277" s="10"/>
      <c r="E277" s="447"/>
      <c r="F277" s="447"/>
    </row>
    <row r="278" spans="1:10" ht="47.25" customHeight="1">
      <c r="A278" s="120" t="s">
        <v>384</v>
      </c>
      <c r="B278" s="15" t="s">
        <v>419</v>
      </c>
      <c r="C278" s="9"/>
      <c r="D278" s="36"/>
      <c r="E278" s="448"/>
      <c r="F278" s="82"/>
      <c r="G278" s="39"/>
    </row>
    <row r="279" spans="1:10" ht="14.25" customHeight="1">
      <c r="A279" s="14"/>
      <c r="B279" s="15"/>
      <c r="C279" s="9" t="s">
        <v>28</v>
      </c>
      <c r="D279" s="36">
        <v>65</v>
      </c>
      <c r="E279" s="448"/>
      <c r="F279" s="82">
        <f>D279*E279</f>
        <v>0</v>
      </c>
      <c r="G279" s="123"/>
    </row>
    <row r="280" spans="1:10">
      <c r="A280" s="14"/>
      <c r="B280" s="51"/>
      <c r="C280" s="16"/>
    </row>
    <row r="281" spans="1:10">
      <c r="A281" s="7" t="s">
        <v>99</v>
      </c>
      <c r="B281" s="46" t="s">
        <v>105</v>
      </c>
      <c r="D281" s="12"/>
      <c r="F281" s="73">
        <f>SUM(F276:F279)</f>
        <v>0</v>
      </c>
    </row>
    <row r="282" spans="1:10">
      <c r="A282" s="7"/>
      <c r="B282" s="11"/>
      <c r="D282" s="12"/>
    </row>
    <row r="283" spans="1:10">
      <c r="A283" s="7"/>
      <c r="B283" s="52" t="s">
        <v>106</v>
      </c>
    </row>
    <row r="284" spans="1:10">
      <c r="A284" s="7"/>
      <c r="B284" s="52"/>
    </row>
    <row r="285" spans="1:10">
      <c r="A285" s="53" t="s">
        <v>31</v>
      </c>
      <c r="B285" s="11" t="s">
        <v>107</v>
      </c>
      <c r="E285" s="450"/>
      <c r="F285" s="82">
        <f>F52</f>
        <v>0</v>
      </c>
    </row>
    <row r="286" spans="1:10">
      <c r="A286" s="53" t="s">
        <v>44</v>
      </c>
      <c r="B286" s="11" t="s">
        <v>108</v>
      </c>
      <c r="E286" s="451"/>
      <c r="F286" s="82">
        <f>F87</f>
        <v>0</v>
      </c>
    </row>
    <row r="287" spans="1:10">
      <c r="A287" s="53" t="s">
        <v>67</v>
      </c>
      <c r="B287" s="11" t="s">
        <v>109</v>
      </c>
      <c r="E287" s="451"/>
      <c r="F287" s="82">
        <f>F174</f>
        <v>0</v>
      </c>
    </row>
    <row r="288" spans="1:10">
      <c r="A288" s="53" t="s">
        <v>70</v>
      </c>
      <c r="B288" s="11" t="s">
        <v>110</v>
      </c>
      <c r="E288" s="451"/>
      <c r="F288" s="82">
        <f>F209</f>
        <v>0</v>
      </c>
    </row>
    <row r="289" spans="1:6">
      <c r="A289" s="53" t="s">
        <v>82</v>
      </c>
      <c r="B289" s="11" t="s">
        <v>111</v>
      </c>
      <c r="E289" s="451"/>
      <c r="F289" s="82">
        <f>F234</f>
        <v>0</v>
      </c>
    </row>
    <row r="290" spans="1:6">
      <c r="A290" s="53" t="s">
        <v>92</v>
      </c>
      <c r="B290" s="11" t="s">
        <v>112</v>
      </c>
      <c r="E290" s="451"/>
      <c r="F290" s="82">
        <f>F263</f>
        <v>0</v>
      </c>
    </row>
    <row r="291" spans="1:6">
      <c r="A291" s="53" t="s">
        <v>99</v>
      </c>
      <c r="B291" s="11" t="s">
        <v>113</v>
      </c>
      <c r="E291" s="451"/>
      <c r="F291" s="82">
        <f>F281</f>
        <v>0</v>
      </c>
    </row>
    <row r="292" spans="1:6">
      <c r="A292" s="7"/>
      <c r="B292" s="11"/>
      <c r="F292" s="82"/>
    </row>
    <row r="293" spans="1:6">
      <c r="A293" s="54" t="s">
        <v>114</v>
      </c>
      <c r="B293" s="55" t="s">
        <v>446</v>
      </c>
      <c r="E293" s="452"/>
      <c r="F293" s="453">
        <f>SUM(F285:F291)</f>
        <v>0</v>
      </c>
    </row>
    <row r="294" spans="1:6">
      <c r="A294" s="54"/>
      <c r="B294" s="55"/>
      <c r="E294" s="452"/>
      <c r="F294" s="453"/>
    </row>
    <row r="295" spans="1:6">
      <c r="A295" s="54"/>
      <c r="B295" s="55"/>
      <c r="E295" s="452"/>
      <c r="F295" s="453"/>
    </row>
    <row r="297" spans="1:6" ht="15.75">
      <c r="A297" s="498" t="s">
        <v>539</v>
      </c>
      <c r="B297" s="498"/>
    </row>
    <row r="298" spans="1:6" ht="15.75">
      <c r="A298" s="56"/>
      <c r="B298" s="56"/>
    </row>
    <row r="299" spans="1:6">
      <c r="A299" s="489" t="s">
        <v>542</v>
      </c>
      <c r="B299" s="489"/>
    </row>
    <row r="301" spans="1:6" ht="66" customHeight="1">
      <c r="A301" s="496" t="s">
        <v>115</v>
      </c>
      <c r="B301" s="496"/>
      <c r="C301" s="496"/>
      <c r="D301" s="496"/>
      <c r="E301" s="496"/>
      <c r="F301" s="496"/>
    </row>
    <row r="302" spans="1:6" ht="78" customHeight="1">
      <c r="A302" s="496" t="s">
        <v>116</v>
      </c>
      <c r="B302" s="496"/>
      <c r="C302" s="496"/>
      <c r="D302" s="496"/>
      <c r="E302" s="496"/>
      <c r="F302" s="496"/>
    </row>
    <row r="303" spans="1:6" ht="39.75" customHeight="1">
      <c r="A303" s="496" t="s">
        <v>117</v>
      </c>
      <c r="B303" s="496"/>
      <c r="C303" s="496"/>
      <c r="D303" s="496"/>
      <c r="E303" s="496"/>
      <c r="F303" s="496"/>
    </row>
    <row r="304" spans="1:6" ht="142.5" customHeight="1">
      <c r="A304" s="496" t="s">
        <v>118</v>
      </c>
      <c r="B304" s="496"/>
      <c r="C304" s="496"/>
      <c r="D304" s="496"/>
      <c r="E304" s="496"/>
      <c r="F304" s="496"/>
    </row>
    <row r="305" spans="1:6" ht="54" customHeight="1">
      <c r="A305" s="496" t="s">
        <v>119</v>
      </c>
      <c r="B305" s="496"/>
      <c r="C305" s="496"/>
      <c r="D305" s="496"/>
      <c r="E305" s="496"/>
      <c r="F305" s="496"/>
    </row>
    <row r="307" spans="1:6">
      <c r="A307" s="490" t="s">
        <v>17</v>
      </c>
      <c r="B307" s="491" t="s">
        <v>18</v>
      </c>
      <c r="C307" s="490" t="s">
        <v>19</v>
      </c>
      <c r="D307" s="491" t="s">
        <v>20</v>
      </c>
      <c r="E307" s="485" t="s">
        <v>510</v>
      </c>
      <c r="F307" s="485" t="s">
        <v>511</v>
      </c>
    </row>
    <row r="308" spans="1:6">
      <c r="A308" s="490"/>
      <c r="B308" s="491"/>
      <c r="C308" s="490"/>
      <c r="D308" s="491"/>
      <c r="E308" s="485"/>
      <c r="F308" s="485"/>
    </row>
    <row r="309" spans="1:6">
      <c r="A309" s="4"/>
      <c r="B309" s="4"/>
      <c r="C309" s="4"/>
      <c r="D309" s="4"/>
      <c r="E309" s="446"/>
      <c r="F309" s="446"/>
    </row>
    <row r="310" spans="1:6" ht="186.75" customHeight="1">
      <c r="A310" s="120" t="s">
        <v>383</v>
      </c>
      <c r="B310" s="57" t="s">
        <v>524</v>
      </c>
      <c r="C310" s="9"/>
      <c r="D310" s="10"/>
      <c r="E310" s="448"/>
      <c r="F310" s="82"/>
    </row>
    <row r="311" spans="1:6" ht="14.25" customHeight="1">
      <c r="A311" s="120"/>
      <c r="B311" s="57"/>
      <c r="C311" s="9" t="s">
        <v>22</v>
      </c>
      <c r="D311" s="10">
        <v>1</v>
      </c>
      <c r="E311" s="448"/>
      <c r="F311" s="82">
        <f>D311*E311</f>
        <v>0</v>
      </c>
    </row>
    <row r="312" spans="1:6" ht="14.25" customHeight="1">
      <c r="A312" s="120"/>
      <c r="B312" s="57"/>
      <c r="C312" s="9"/>
      <c r="D312" s="10"/>
      <c r="E312" s="448"/>
      <c r="F312" s="82"/>
    </row>
    <row r="313" spans="1:6" ht="124.5" customHeight="1">
      <c r="A313" s="120" t="s">
        <v>384</v>
      </c>
      <c r="B313" s="57" t="s">
        <v>525</v>
      </c>
      <c r="C313" s="9"/>
      <c r="D313" s="10"/>
      <c r="E313" s="448"/>
      <c r="F313" s="82"/>
    </row>
    <row r="314" spans="1:6" ht="14.25" customHeight="1">
      <c r="A314" s="120"/>
      <c r="B314" s="57"/>
      <c r="C314" s="9" t="s">
        <v>22</v>
      </c>
      <c r="D314" s="10">
        <v>4</v>
      </c>
      <c r="E314" s="448"/>
      <c r="F314" s="82">
        <f>D314*E314</f>
        <v>0</v>
      </c>
    </row>
    <row r="315" spans="1:6" ht="184.5" customHeight="1">
      <c r="A315" s="120" t="s">
        <v>395</v>
      </c>
      <c r="B315" s="57" t="s">
        <v>466</v>
      </c>
    </row>
    <row r="316" spans="1:6">
      <c r="A316" s="7"/>
      <c r="B316" s="24"/>
      <c r="C316" s="30" t="s">
        <v>28</v>
      </c>
      <c r="D316" s="10">
        <v>92.5</v>
      </c>
      <c r="E316" s="449"/>
      <c r="F316" s="82">
        <f>D316*E316</f>
        <v>0</v>
      </c>
    </row>
    <row r="317" spans="1:6">
      <c r="A317" s="7"/>
      <c r="B317" s="57"/>
      <c r="C317" s="9"/>
      <c r="D317" s="10"/>
      <c r="E317" s="446"/>
      <c r="F317" s="446"/>
    </row>
    <row r="318" spans="1:6" ht="135" customHeight="1">
      <c r="A318" s="120" t="s">
        <v>386</v>
      </c>
      <c r="B318" s="23" t="s">
        <v>467</v>
      </c>
      <c r="C318" s="20"/>
      <c r="D318" s="58"/>
      <c r="E318" s="448"/>
      <c r="F318" s="82"/>
    </row>
    <row r="319" spans="1:6" ht="13.5" customHeight="1">
      <c r="A319" s="7"/>
      <c r="B319" s="23"/>
      <c r="C319" s="20" t="s">
        <v>22</v>
      </c>
      <c r="D319" s="58">
        <v>1</v>
      </c>
      <c r="E319" s="448"/>
      <c r="F319" s="82">
        <f>D319*E319</f>
        <v>0</v>
      </c>
    </row>
    <row r="320" spans="1:6">
      <c r="A320" s="7"/>
      <c r="B320" s="15"/>
      <c r="C320" s="20"/>
      <c r="D320" s="58"/>
      <c r="E320" s="446"/>
      <c r="F320" s="446"/>
    </row>
    <row r="321" spans="1:6" ht="173.25" customHeight="1">
      <c r="A321" s="120" t="s">
        <v>388</v>
      </c>
      <c r="B321" s="15" t="s">
        <v>420</v>
      </c>
      <c r="C321" s="19"/>
      <c r="D321" s="10"/>
      <c r="E321" s="449"/>
      <c r="F321" s="82"/>
    </row>
    <row r="322" spans="1:6" ht="15" customHeight="1">
      <c r="A322" s="120"/>
      <c r="B322" s="15"/>
      <c r="C322" s="19" t="s">
        <v>28</v>
      </c>
      <c r="D322" s="10">
        <v>42.5</v>
      </c>
      <c r="E322" s="448"/>
      <c r="F322" s="82">
        <f>D322*E322</f>
        <v>0</v>
      </c>
    </row>
    <row r="323" spans="1:6" ht="15" customHeight="1">
      <c r="A323" s="120"/>
      <c r="B323" s="15"/>
      <c r="C323" s="19"/>
      <c r="D323" s="10"/>
      <c r="E323" s="448"/>
      <c r="F323" s="82"/>
    </row>
    <row r="324" spans="1:6" ht="96" customHeight="1">
      <c r="A324" s="120" t="s">
        <v>393</v>
      </c>
      <c r="B324" s="15" t="s">
        <v>543</v>
      </c>
      <c r="C324" s="19"/>
      <c r="D324" s="10"/>
      <c r="E324" s="449"/>
      <c r="F324" s="82"/>
    </row>
    <row r="325" spans="1:6" ht="15" customHeight="1">
      <c r="A325" s="120"/>
      <c r="B325" s="15"/>
      <c r="C325" s="19" t="s">
        <v>28</v>
      </c>
      <c r="D325" s="10">
        <v>400</v>
      </c>
      <c r="E325" s="448"/>
      <c r="F325" s="82">
        <f>D325*E325</f>
        <v>0</v>
      </c>
    </row>
    <row r="326" spans="1:6" ht="15.75" customHeight="1">
      <c r="A326" s="120"/>
      <c r="B326" s="15"/>
      <c r="C326" s="19"/>
      <c r="D326" s="10"/>
      <c r="E326" s="448"/>
      <c r="F326" s="82"/>
    </row>
    <row r="327" spans="1:6" ht="71.25" customHeight="1">
      <c r="A327" s="120" t="s">
        <v>404</v>
      </c>
      <c r="B327" s="15" t="s">
        <v>482</v>
      </c>
      <c r="C327" s="19"/>
      <c r="D327" s="10" t="s">
        <v>23</v>
      </c>
      <c r="E327" s="449"/>
      <c r="F327" s="82"/>
    </row>
    <row r="328" spans="1:6" ht="15" customHeight="1">
      <c r="A328" s="120"/>
      <c r="B328" s="15"/>
      <c r="C328" s="19" t="s">
        <v>284</v>
      </c>
      <c r="D328" s="10"/>
      <c r="E328" s="448"/>
      <c r="F328" s="82"/>
    </row>
    <row r="329" spans="1:6" ht="25.5">
      <c r="A329" s="119" t="s">
        <v>538</v>
      </c>
      <c r="B329" s="11" t="s">
        <v>481</v>
      </c>
      <c r="C329" s="9"/>
      <c r="D329" s="12"/>
      <c r="F329" s="73">
        <f>SUM(F310:F328)</f>
        <v>0</v>
      </c>
    </row>
    <row r="330" spans="1:6">
      <c r="A330" s="7"/>
      <c r="B330" s="15"/>
      <c r="C330" s="9"/>
      <c r="D330" s="59" t="s">
        <v>23</v>
      </c>
    </row>
    <row r="331" spans="1:6">
      <c r="A331" s="489" t="s">
        <v>120</v>
      </c>
      <c r="B331" s="489"/>
    </row>
    <row r="333" spans="1:6" ht="90" customHeight="1">
      <c r="A333" s="497" t="s">
        <v>421</v>
      </c>
      <c r="B333" s="493"/>
      <c r="C333" s="493"/>
      <c r="D333" s="493"/>
      <c r="E333" s="493"/>
      <c r="F333" s="493"/>
    </row>
    <row r="334" spans="1:6" ht="131.25" customHeight="1">
      <c r="A334" s="494" t="s">
        <v>514</v>
      </c>
      <c r="B334" s="493"/>
      <c r="C334" s="493"/>
      <c r="D334" s="493"/>
      <c r="E334" s="493"/>
      <c r="F334" s="493"/>
    </row>
    <row r="335" spans="1:6" ht="52.5" customHeight="1">
      <c r="A335" s="493" t="s">
        <v>121</v>
      </c>
      <c r="B335" s="493"/>
      <c r="C335" s="493"/>
      <c r="D335" s="493"/>
      <c r="E335" s="493"/>
      <c r="F335" s="493"/>
    </row>
    <row r="336" spans="1:6">
      <c r="A336" s="496" t="s">
        <v>122</v>
      </c>
      <c r="B336" s="496"/>
      <c r="C336" s="496"/>
      <c r="D336" s="496"/>
      <c r="E336" s="496"/>
      <c r="F336" s="496"/>
    </row>
    <row r="337" spans="1:6">
      <c r="A337" s="4"/>
      <c r="B337" s="4"/>
      <c r="C337" s="4"/>
      <c r="D337" s="4"/>
      <c r="E337" s="446"/>
      <c r="F337" s="446"/>
    </row>
    <row r="338" spans="1:6">
      <c r="A338" s="490" t="s">
        <v>17</v>
      </c>
      <c r="B338" s="491" t="s">
        <v>18</v>
      </c>
      <c r="C338" s="490" t="s">
        <v>19</v>
      </c>
      <c r="D338" s="491" t="s">
        <v>20</v>
      </c>
      <c r="E338" s="485" t="s">
        <v>510</v>
      </c>
      <c r="F338" s="485" t="s">
        <v>511</v>
      </c>
    </row>
    <row r="339" spans="1:6">
      <c r="A339" s="490"/>
      <c r="B339" s="491"/>
      <c r="C339" s="490"/>
      <c r="D339" s="491"/>
      <c r="E339" s="485"/>
      <c r="F339" s="485"/>
    </row>
    <row r="340" spans="1:6">
      <c r="A340" s="5"/>
      <c r="B340" s="6"/>
      <c r="C340" s="5"/>
      <c r="D340" s="6"/>
      <c r="E340" s="447"/>
      <c r="F340" s="447"/>
    </row>
    <row r="341" spans="1:6" ht="69" customHeight="1">
      <c r="A341" s="134" t="s">
        <v>383</v>
      </c>
      <c r="B341" s="57" t="s">
        <v>469</v>
      </c>
      <c r="C341" s="30" t="s">
        <v>22</v>
      </c>
      <c r="D341" s="10">
        <v>14</v>
      </c>
      <c r="E341" s="448"/>
      <c r="F341" s="82">
        <f>D341*E341</f>
        <v>0</v>
      </c>
    </row>
    <row r="342" spans="1:6" ht="14.25">
      <c r="A342" s="61"/>
      <c r="B342" s="13"/>
      <c r="C342" s="19"/>
      <c r="D342" s="6"/>
      <c r="E342" s="447"/>
      <c r="F342" s="447"/>
    </row>
    <row r="343" spans="1:6" ht="66.75" customHeight="1">
      <c r="A343" s="134" t="s">
        <v>384</v>
      </c>
      <c r="B343" s="57" t="s">
        <v>468</v>
      </c>
      <c r="C343" s="30" t="s">
        <v>22</v>
      </c>
      <c r="D343" s="10">
        <v>15</v>
      </c>
      <c r="E343" s="448"/>
      <c r="F343" s="82">
        <f>D343*E343</f>
        <v>0</v>
      </c>
    </row>
    <row r="344" spans="1:6" ht="14.25">
      <c r="A344" s="61"/>
      <c r="B344" s="13"/>
      <c r="C344" s="19"/>
      <c r="D344" s="6"/>
      <c r="E344" s="447"/>
      <c r="F344" s="447"/>
    </row>
    <row r="345" spans="1:6" ht="47.25" customHeight="1">
      <c r="A345" s="134" t="s">
        <v>395</v>
      </c>
      <c r="B345" s="57" t="s">
        <v>422</v>
      </c>
      <c r="C345" s="30" t="s">
        <v>22</v>
      </c>
      <c r="D345" s="10">
        <v>1</v>
      </c>
      <c r="E345" s="448"/>
      <c r="F345" s="82">
        <f>D345*E345</f>
        <v>0</v>
      </c>
    </row>
    <row r="346" spans="1:6" ht="14.25">
      <c r="A346" s="61"/>
      <c r="B346" s="13"/>
      <c r="C346" s="19"/>
      <c r="D346" s="6"/>
      <c r="E346" s="447"/>
      <c r="F346" s="447"/>
    </row>
    <row r="347" spans="1:6" ht="66.75" customHeight="1">
      <c r="A347" s="134" t="s">
        <v>386</v>
      </c>
      <c r="B347" s="57" t="s">
        <v>471</v>
      </c>
      <c r="C347" s="30" t="s">
        <v>22</v>
      </c>
      <c r="D347" s="10">
        <v>4</v>
      </c>
      <c r="E347" s="448"/>
      <c r="F347" s="82">
        <f>D347*E347</f>
        <v>0</v>
      </c>
    </row>
    <row r="348" spans="1:6" ht="14.25">
      <c r="A348" s="61"/>
      <c r="B348" s="13"/>
      <c r="C348" s="19"/>
      <c r="D348" s="6"/>
      <c r="E348" s="447"/>
      <c r="F348" s="447"/>
    </row>
    <row r="349" spans="1:6" ht="69.75" customHeight="1">
      <c r="A349" s="134" t="s">
        <v>388</v>
      </c>
      <c r="B349" s="57" t="s">
        <v>470</v>
      </c>
      <c r="C349" s="30" t="s">
        <v>22</v>
      </c>
      <c r="D349" s="10">
        <v>1</v>
      </c>
      <c r="E349" s="448"/>
      <c r="F349" s="82">
        <f>D349*E349</f>
        <v>0</v>
      </c>
    </row>
    <row r="350" spans="1:6" ht="14.25">
      <c r="A350" s="61"/>
      <c r="B350" s="13"/>
      <c r="C350" s="19"/>
      <c r="D350" s="6"/>
      <c r="E350" s="447"/>
      <c r="F350" s="447"/>
    </row>
    <row r="351" spans="1:6" ht="69.75" customHeight="1">
      <c r="A351" s="134" t="s">
        <v>393</v>
      </c>
      <c r="B351" s="57" t="s">
        <v>472</v>
      </c>
      <c r="C351" s="30" t="s">
        <v>22</v>
      </c>
      <c r="D351" s="10">
        <v>3</v>
      </c>
      <c r="E351" s="448"/>
      <c r="F351" s="82">
        <f>D351*E351</f>
        <v>0</v>
      </c>
    </row>
    <row r="352" spans="1:6" ht="14.25">
      <c r="A352" s="61"/>
      <c r="B352" s="13"/>
      <c r="C352" s="19"/>
      <c r="D352" s="6"/>
      <c r="E352" s="447"/>
      <c r="F352" s="447"/>
    </row>
    <row r="353" spans="1:26">
      <c r="A353" s="7" t="s">
        <v>44</v>
      </c>
      <c r="B353" s="11" t="s">
        <v>123</v>
      </c>
      <c r="D353" s="12"/>
      <c r="F353" s="73">
        <f>SUM(F341:F351)</f>
        <v>0</v>
      </c>
    </row>
    <row r="354" spans="1:26" ht="14.25">
      <c r="A354" s="61"/>
      <c r="B354" s="13"/>
      <c r="C354" s="16"/>
    </row>
    <row r="355" spans="1:26">
      <c r="A355" s="489" t="s">
        <v>124</v>
      </c>
      <c r="B355" s="489"/>
    </row>
    <row r="357" spans="1:26">
      <c r="A357" s="496" t="s">
        <v>125</v>
      </c>
      <c r="B357" s="496"/>
      <c r="C357" s="496"/>
      <c r="D357" s="496"/>
      <c r="E357" s="496"/>
      <c r="F357" s="496"/>
    </row>
    <row r="358" spans="1:26" ht="52.5" customHeight="1">
      <c r="A358" s="496" t="s">
        <v>126</v>
      </c>
      <c r="B358" s="496"/>
      <c r="C358" s="496"/>
      <c r="D358" s="496"/>
      <c r="E358" s="496"/>
      <c r="F358" s="496"/>
    </row>
    <row r="359" spans="1:26" ht="28.5" customHeight="1">
      <c r="A359" s="496" t="s">
        <v>127</v>
      </c>
      <c r="B359" s="496"/>
      <c r="C359" s="496"/>
      <c r="D359" s="496"/>
      <c r="E359" s="496"/>
      <c r="F359" s="496"/>
    </row>
    <row r="360" spans="1:26" ht="42.75" customHeight="1">
      <c r="A360" s="496" t="s">
        <v>128</v>
      </c>
      <c r="B360" s="496"/>
      <c r="C360" s="496"/>
      <c r="D360" s="496"/>
      <c r="E360" s="496"/>
      <c r="F360" s="496"/>
    </row>
    <row r="361" spans="1:26" ht="42" customHeight="1">
      <c r="A361" s="496" t="s">
        <v>129</v>
      </c>
      <c r="B361" s="496"/>
      <c r="C361" s="496"/>
      <c r="D361" s="496"/>
      <c r="E361" s="496"/>
      <c r="F361" s="496"/>
    </row>
    <row r="363" spans="1:26">
      <c r="A363" s="490" t="s">
        <v>17</v>
      </c>
      <c r="B363" s="491" t="s">
        <v>18</v>
      </c>
      <c r="C363" s="490" t="s">
        <v>19</v>
      </c>
      <c r="D363" s="491" t="s">
        <v>20</v>
      </c>
      <c r="E363" s="485" t="s">
        <v>510</v>
      </c>
      <c r="F363" s="485" t="s">
        <v>511</v>
      </c>
    </row>
    <row r="364" spans="1:26">
      <c r="A364" s="490"/>
      <c r="B364" s="491"/>
      <c r="C364" s="490"/>
      <c r="D364" s="491"/>
      <c r="E364" s="485"/>
      <c r="F364" s="485"/>
    </row>
    <row r="365" spans="1:26">
      <c r="A365" s="5"/>
      <c r="B365" s="6"/>
      <c r="C365" s="5"/>
      <c r="D365" s="6"/>
      <c r="E365" s="447"/>
      <c r="F365" s="447"/>
    </row>
    <row r="366" spans="1:26" s="67" customFormat="1" ht="204.75" customHeight="1">
      <c r="A366" s="120" t="s">
        <v>383</v>
      </c>
      <c r="B366" s="57" t="s">
        <v>537</v>
      </c>
      <c r="C366" s="63" t="s">
        <v>27</v>
      </c>
      <c r="D366" s="10">
        <v>400</v>
      </c>
      <c r="E366" s="448"/>
      <c r="F366" s="82">
        <f>D366*E366</f>
        <v>0</v>
      </c>
      <c r="G366" s="64"/>
      <c r="H366" s="65"/>
      <c r="I366" s="66"/>
      <c r="J366" s="66"/>
      <c r="K366" s="66"/>
      <c r="L366" s="66"/>
      <c r="M366" s="66"/>
      <c r="N366" s="66"/>
      <c r="O366" s="66"/>
      <c r="P366" s="66"/>
      <c r="Q366" s="66"/>
      <c r="R366" s="66"/>
      <c r="S366" s="66"/>
      <c r="T366" s="66"/>
      <c r="U366" s="66"/>
      <c r="V366" s="66"/>
      <c r="W366" s="66"/>
      <c r="X366" s="66"/>
      <c r="Y366" s="66"/>
      <c r="Z366" s="66"/>
    </row>
    <row r="367" spans="1:26" s="67" customFormat="1">
      <c r="A367" s="62"/>
      <c r="B367" s="2"/>
      <c r="C367" s="63"/>
      <c r="D367" s="10"/>
      <c r="E367" s="454"/>
      <c r="F367" s="454"/>
      <c r="G367" s="64"/>
      <c r="H367" s="65"/>
      <c r="I367" s="66"/>
      <c r="J367" s="66"/>
      <c r="K367" s="66"/>
      <c r="L367" s="66"/>
      <c r="M367" s="66"/>
      <c r="N367" s="66"/>
      <c r="O367" s="66"/>
      <c r="P367" s="66"/>
      <c r="Q367" s="66"/>
      <c r="R367" s="66"/>
      <c r="S367" s="66"/>
      <c r="T367" s="66"/>
      <c r="U367" s="66"/>
      <c r="V367" s="66"/>
      <c r="W367" s="66"/>
      <c r="X367" s="66"/>
      <c r="Y367" s="66"/>
      <c r="Z367" s="66"/>
    </row>
    <row r="368" spans="1:26" s="67" customFormat="1" ht="213" customHeight="1">
      <c r="A368" s="120" t="s">
        <v>384</v>
      </c>
      <c r="B368" s="57" t="s">
        <v>423</v>
      </c>
      <c r="C368" s="63" t="s">
        <v>27</v>
      </c>
      <c r="D368" s="10">
        <v>480</v>
      </c>
      <c r="E368" s="448"/>
      <c r="F368" s="82">
        <f>D368*E368</f>
        <v>0</v>
      </c>
      <c r="G368" s="64"/>
      <c r="H368" s="65"/>
      <c r="I368" s="66"/>
      <c r="J368" s="66"/>
      <c r="K368" s="66"/>
      <c r="L368" s="66"/>
      <c r="M368" s="66"/>
      <c r="N368" s="66"/>
      <c r="O368" s="66"/>
      <c r="P368" s="66"/>
      <c r="Q368" s="66"/>
      <c r="R368" s="66"/>
      <c r="S368" s="66"/>
      <c r="T368" s="66"/>
      <c r="U368" s="66"/>
      <c r="V368" s="66"/>
      <c r="W368" s="66"/>
      <c r="X368" s="66"/>
      <c r="Y368" s="66"/>
      <c r="Z368" s="66"/>
    </row>
    <row r="369" spans="1:26" s="67" customFormat="1">
      <c r="A369" s="62"/>
      <c r="B369" s="2"/>
      <c r="C369" s="63"/>
      <c r="D369" s="10"/>
      <c r="E369" s="454"/>
      <c r="F369" s="454"/>
      <c r="G369" s="64"/>
      <c r="H369" s="65"/>
      <c r="I369" s="66"/>
      <c r="J369" s="66"/>
      <c r="K369" s="66"/>
      <c r="L369" s="66"/>
      <c r="M369" s="66"/>
      <c r="N369" s="66"/>
      <c r="O369" s="66"/>
      <c r="P369" s="66"/>
      <c r="Q369" s="66"/>
      <c r="R369" s="66"/>
      <c r="S369" s="66"/>
      <c r="T369" s="66"/>
      <c r="U369" s="66"/>
      <c r="V369" s="66"/>
      <c r="W369" s="66"/>
      <c r="X369" s="66"/>
      <c r="Y369" s="66"/>
      <c r="Z369" s="66"/>
    </row>
    <row r="370" spans="1:26" s="67" customFormat="1" ht="180" customHeight="1">
      <c r="A370" s="120" t="s">
        <v>395</v>
      </c>
      <c r="B370" s="15" t="s">
        <v>424</v>
      </c>
      <c r="C370" s="63"/>
      <c r="D370" s="10"/>
      <c r="E370" s="448"/>
      <c r="F370" s="82"/>
      <c r="G370" s="64"/>
      <c r="H370" s="65"/>
      <c r="I370" s="66"/>
      <c r="J370" s="66"/>
      <c r="K370" s="66"/>
      <c r="L370" s="66"/>
      <c r="M370" s="66"/>
      <c r="N370" s="66"/>
      <c r="O370" s="66"/>
      <c r="P370" s="66"/>
      <c r="Q370" s="66"/>
      <c r="R370" s="66"/>
      <c r="S370" s="66"/>
      <c r="T370" s="66"/>
      <c r="U370" s="66"/>
      <c r="V370" s="66"/>
      <c r="W370" s="66"/>
      <c r="X370" s="66"/>
      <c r="Y370" s="66"/>
      <c r="Z370" s="66"/>
    </row>
    <row r="371" spans="1:26" s="67" customFormat="1" ht="14.25" customHeight="1">
      <c r="A371" s="120"/>
      <c r="B371" s="15"/>
      <c r="C371" s="63"/>
      <c r="D371" s="10"/>
      <c r="E371" s="448"/>
      <c r="F371" s="82"/>
      <c r="G371" s="64"/>
      <c r="H371" s="65"/>
      <c r="I371" s="66"/>
      <c r="J371" s="66"/>
      <c r="K371" s="66"/>
      <c r="L371" s="66"/>
      <c r="M371" s="66"/>
      <c r="N371" s="66"/>
      <c r="O371" s="66"/>
      <c r="P371" s="66"/>
      <c r="Q371" s="66"/>
      <c r="R371" s="66"/>
      <c r="S371" s="66"/>
      <c r="T371" s="66"/>
      <c r="U371" s="66"/>
      <c r="V371" s="66"/>
      <c r="W371" s="66"/>
      <c r="X371" s="66"/>
      <c r="Y371" s="66"/>
      <c r="Z371" s="66"/>
    </row>
    <row r="372" spans="1:26" s="135" customFormat="1" ht="15">
      <c r="A372" s="120" t="s">
        <v>24</v>
      </c>
      <c r="B372" s="15" t="s">
        <v>425</v>
      </c>
      <c r="C372" s="63" t="s">
        <v>27</v>
      </c>
      <c r="D372" s="10">
        <v>480</v>
      </c>
      <c r="E372" s="82"/>
      <c r="F372" s="82">
        <f>D372*E372</f>
        <v>0</v>
      </c>
    </row>
    <row r="373" spans="1:26" s="135" customFormat="1" ht="15">
      <c r="A373" s="120" t="s">
        <v>25</v>
      </c>
      <c r="B373" s="15" t="s">
        <v>426</v>
      </c>
      <c r="C373" s="63" t="s">
        <v>28</v>
      </c>
      <c r="D373" s="10">
        <v>223</v>
      </c>
      <c r="E373" s="82"/>
      <c r="F373" s="82">
        <f>D373*E373</f>
        <v>0</v>
      </c>
    </row>
    <row r="374" spans="1:26" s="67" customFormat="1">
      <c r="A374" s="62"/>
      <c r="B374" s="2"/>
      <c r="C374" s="63"/>
      <c r="D374" s="10"/>
      <c r="E374" s="454"/>
      <c r="F374" s="454"/>
      <c r="G374" s="64"/>
      <c r="H374" s="65"/>
      <c r="I374" s="66"/>
      <c r="J374" s="66"/>
      <c r="K374" s="66"/>
      <c r="L374" s="66"/>
      <c r="M374" s="66"/>
      <c r="N374" s="66"/>
      <c r="O374" s="66"/>
      <c r="P374" s="66"/>
      <c r="Q374" s="66"/>
      <c r="R374" s="66"/>
      <c r="S374" s="66"/>
      <c r="T374" s="66"/>
      <c r="U374" s="66"/>
      <c r="V374" s="66"/>
      <c r="W374" s="66"/>
      <c r="X374" s="66"/>
      <c r="Y374" s="66"/>
      <c r="Z374" s="66"/>
    </row>
    <row r="375" spans="1:26" ht="63.75">
      <c r="A375" s="120" t="s">
        <v>386</v>
      </c>
      <c r="B375" s="13" t="s">
        <v>130</v>
      </c>
      <c r="C375" s="63" t="s">
        <v>28</v>
      </c>
      <c r="D375" s="10">
        <v>300</v>
      </c>
      <c r="E375" s="448"/>
      <c r="F375" s="82">
        <f>D375*E375</f>
        <v>0</v>
      </c>
    </row>
    <row r="376" spans="1:26">
      <c r="D376" s="10"/>
      <c r="E376" s="447"/>
      <c r="F376" s="447"/>
    </row>
    <row r="377" spans="1:26" ht="33" customHeight="1">
      <c r="A377" s="120" t="s">
        <v>388</v>
      </c>
      <c r="B377" s="13" t="s">
        <v>131</v>
      </c>
      <c r="C377" s="63" t="s">
        <v>28</v>
      </c>
      <c r="D377" s="10">
        <v>90</v>
      </c>
      <c r="E377" s="449"/>
      <c r="F377" s="82">
        <f>D377*E377</f>
        <v>0</v>
      </c>
    </row>
    <row r="378" spans="1:26">
      <c r="A378" s="7"/>
      <c r="B378" s="13"/>
      <c r="C378" s="63"/>
      <c r="D378" s="10"/>
      <c r="E378" s="447"/>
      <c r="F378" s="82"/>
    </row>
    <row r="379" spans="1:26" ht="51">
      <c r="A379" s="120" t="s">
        <v>393</v>
      </c>
      <c r="B379" s="57" t="s">
        <v>132</v>
      </c>
      <c r="C379" s="63" t="s">
        <v>28</v>
      </c>
      <c r="D379" s="10">
        <v>150</v>
      </c>
      <c r="E379" s="449"/>
      <c r="F379" s="82">
        <f>D379*E379</f>
        <v>0</v>
      </c>
    </row>
    <row r="380" spans="1:26">
      <c r="D380" s="10"/>
      <c r="E380" s="447"/>
      <c r="F380" s="447"/>
    </row>
    <row r="381" spans="1:26" ht="150.75" customHeight="1">
      <c r="A381" s="120" t="s">
        <v>404</v>
      </c>
      <c r="B381" s="57" t="s">
        <v>427</v>
      </c>
      <c r="C381" s="63" t="s">
        <v>27</v>
      </c>
      <c r="D381" s="10">
        <v>200</v>
      </c>
      <c r="E381" s="448"/>
      <c r="F381" s="82">
        <f>D381*E381</f>
        <v>0</v>
      </c>
    </row>
    <row r="382" spans="1:26">
      <c r="A382" s="7"/>
      <c r="B382" s="13"/>
      <c r="D382" s="10"/>
      <c r="E382" s="447"/>
      <c r="F382" s="447"/>
    </row>
    <row r="383" spans="1:26" ht="127.5">
      <c r="A383" s="120" t="s">
        <v>405</v>
      </c>
      <c r="B383" s="13" t="s">
        <v>133</v>
      </c>
      <c r="C383" s="63" t="s">
        <v>28</v>
      </c>
      <c r="D383" s="10">
        <v>148</v>
      </c>
      <c r="E383" s="448"/>
      <c r="F383" s="82">
        <f>D383*E383</f>
        <v>0</v>
      </c>
    </row>
    <row r="384" spans="1:26">
      <c r="A384" s="7"/>
      <c r="B384" s="13"/>
      <c r="D384" s="10"/>
      <c r="E384" s="447"/>
      <c r="F384" s="447"/>
    </row>
    <row r="385" spans="1:6" ht="114.75">
      <c r="A385" s="119">
        <v>9</v>
      </c>
      <c r="B385" s="15" t="s">
        <v>428</v>
      </c>
      <c r="C385" s="63" t="s">
        <v>27</v>
      </c>
      <c r="D385" s="10">
        <v>22</v>
      </c>
      <c r="E385" s="448"/>
      <c r="F385" s="82">
        <f>D385*E385</f>
        <v>0</v>
      </c>
    </row>
    <row r="386" spans="1:6">
      <c r="A386" s="7"/>
      <c r="B386" s="13"/>
      <c r="C386" s="63"/>
      <c r="D386" s="10"/>
      <c r="E386" s="447"/>
      <c r="F386" s="447"/>
    </row>
    <row r="387" spans="1:6" ht="38.25">
      <c r="A387" s="120" t="s">
        <v>343</v>
      </c>
      <c r="B387" s="15" t="s">
        <v>429</v>
      </c>
      <c r="C387" s="63" t="s">
        <v>28</v>
      </c>
      <c r="D387" s="10">
        <v>46</v>
      </c>
      <c r="E387" s="449"/>
      <c r="F387" s="82">
        <f>D387*E387</f>
        <v>0</v>
      </c>
    </row>
    <row r="388" spans="1:6">
      <c r="A388" s="7"/>
      <c r="B388" s="13"/>
      <c r="C388" s="63"/>
      <c r="D388" s="10"/>
      <c r="E388" s="447"/>
      <c r="F388" s="447"/>
    </row>
    <row r="389" spans="1:6">
      <c r="A389" s="7" t="s">
        <v>67</v>
      </c>
      <c r="B389" s="11" t="s">
        <v>134</v>
      </c>
      <c r="C389" s="63"/>
      <c r="D389" s="12"/>
      <c r="F389" s="73">
        <f>SUM(F366:F387)</f>
        <v>0</v>
      </c>
    </row>
    <row r="390" spans="1:6">
      <c r="A390" s="7"/>
      <c r="B390" s="11"/>
      <c r="C390" s="63"/>
      <c r="D390" s="12"/>
    </row>
    <row r="391" spans="1:6">
      <c r="A391" s="489" t="s">
        <v>135</v>
      </c>
      <c r="B391" s="489"/>
    </row>
    <row r="393" spans="1:6" ht="41.25" customHeight="1">
      <c r="A393" s="494" t="s">
        <v>136</v>
      </c>
      <c r="B393" s="494"/>
      <c r="C393" s="494"/>
      <c r="D393" s="494"/>
      <c r="E393" s="494"/>
      <c r="F393" s="494"/>
    </row>
    <row r="394" spans="1:6" ht="78" customHeight="1">
      <c r="A394" s="494" t="s">
        <v>137</v>
      </c>
      <c r="B394" s="494"/>
      <c r="C394" s="494"/>
      <c r="D394" s="494"/>
      <c r="E394" s="494"/>
      <c r="F394" s="494"/>
    </row>
    <row r="395" spans="1:6" ht="53.25" customHeight="1">
      <c r="A395" s="494" t="s">
        <v>138</v>
      </c>
      <c r="B395" s="494"/>
      <c r="C395" s="494"/>
      <c r="D395" s="494"/>
      <c r="E395" s="494"/>
      <c r="F395" s="494"/>
    </row>
    <row r="396" spans="1:6" ht="78.75" customHeight="1">
      <c r="A396" s="494" t="s">
        <v>139</v>
      </c>
      <c r="B396" s="494"/>
      <c r="C396" s="494"/>
      <c r="D396" s="494"/>
      <c r="E396" s="494"/>
      <c r="F396" s="494"/>
    </row>
    <row r="397" spans="1:6">
      <c r="A397" s="492"/>
      <c r="B397" s="492"/>
      <c r="C397" s="492"/>
      <c r="D397" s="492"/>
      <c r="E397" s="492"/>
      <c r="F397" s="492"/>
    </row>
    <row r="399" spans="1:6">
      <c r="A399" s="490" t="s">
        <v>17</v>
      </c>
      <c r="B399" s="491" t="s">
        <v>18</v>
      </c>
      <c r="C399" s="490" t="s">
        <v>19</v>
      </c>
      <c r="D399" s="491" t="s">
        <v>20</v>
      </c>
      <c r="E399" s="485" t="s">
        <v>510</v>
      </c>
      <c r="F399" s="485" t="s">
        <v>511</v>
      </c>
    </row>
    <row r="400" spans="1:6">
      <c r="A400" s="490"/>
      <c r="B400" s="491"/>
      <c r="C400" s="490"/>
      <c r="D400" s="491"/>
      <c r="E400" s="485"/>
      <c r="F400" s="485"/>
    </row>
    <row r="401" spans="1:6">
      <c r="A401" s="5"/>
      <c r="B401" s="6"/>
      <c r="C401" s="5"/>
      <c r="D401" s="6"/>
      <c r="E401" s="447"/>
      <c r="F401" s="447"/>
    </row>
    <row r="402" spans="1:6" ht="38.25">
      <c r="A402" s="120" t="s">
        <v>383</v>
      </c>
      <c r="B402" s="57" t="s">
        <v>536</v>
      </c>
      <c r="D402" s="10"/>
      <c r="E402" s="447"/>
      <c r="F402" s="447"/>
    </row>
    <row r="403" spans="1:6">
      <c r="A403" s="136"/>
      <c r="B403" s="15"/>
      <c r="C403" s="9" t="s">
        <v>28</v>
      </c>
      <c r="D403" s="10">
        <v>10</v>
      </c>
      <c r="E403" s="448"/>
      <c r="F403" s="82">
        <f>D403*E403</f>
        <v>0</v>
      </c>
    </row>
    <row r="404" spans="1:6">
      <c r="A404" s="14"/>
      <c r="B404" s="22"/>
      <c r="C404" s="3" t="s">
        <v>140</v>
      </c>
      <c r="D404" s="10"/>
      <c r="E404" s="447"/>
      <c r="F404" s="447"/>
    </row>
    <row r="405" spans="1:6" ht="63.75">
      <c r="A405" s="119" t="s">
        <v>384</v>
      </c>
      <c r="B405" s="24" t="s">
        <v>141</v>
      </c>
      <c r="E405" s="447"/>
      <c r="F405" s="447"/>
    </row>
    <row r="406" spans="1:6">
      <c r="A406" s="136" t="s">
        <v>24</v>
      </c>
      <c r="B406" s="126" t="s">
        <v>476</v>
      </c>
      <c r="C406" s="9" t="s">
        <v>22</v>
      </c>
      <c r="D406" s="10">
        <v>7</v>
      </c>
      <c r="E406" s="448"/>
      <c r="F406" s="82"/>
    </row>
    <row r="407" spans="1:6">
      <c r="A407" s="136" t="s">
        <v>25</v>
      </c>
      <c r="B407" s="126" t="s">
        <v>477</v>
      </c>
      <c r="C407" s="9" t="s">
        <v>22</v>
      </c>
      <c r="D407" s="10">
        <v>10</v>
      </c>
      <c r="E407" s="448"/>
      <c r="F407" s="82"/>
    </row>
    <row r="408" spans="1:6">
      <c r="A408" s="136" t="s">
        <v>29</v>
      </c>
      <c r="B408" s="126" t="s">
        <v>478</v>
      </c>
      <c r="C408" s="9" t="s">
        <v>22</v>
      </c>
      <c r="D408" s="10">
        <v>2</v>
      </c>
      <c r="E408" s="448"/>
      <c r="F408" s="82"/>
    </row>
    <row r="409" spans="1:6">
      <c r="A409" s="136"/>
      <c r="B409" s="139"/>
      <c r="C409" s="9" t="s">
        <v>28</v>
      </c>
      <c r="D409" s="10">
        <v>22</v>
      </c>
      <c r="E409" s="448"/>
      <c r="F409" s="82">
        <f t="shared" ref="F409" si="0">D409*E409</f>
        <v>0</v>
      </c>
    </row>
    <row r="410" spans="1:6">
      <c r="A410" s="14"/>
      <c r="B410" s="68"/>
      <c r="C410" s="9"/>
      <c r="D410" s="10"/>
      <c r="E410" s="447"/>
      <c r="F410" s="447"/>
    </row>
    <row r="411" spans="1:6">
      <c r="A411" s="119" t="s">
        <v>70</v>
      </c>
      <c r="B411" s="11" t="s">
        <v>143</v>
      </c>
      <c r="D411" s="12"/>
      <c r="F411" s="73">
        <f>SUM(F403:F409)</f>
        <v>0</v>
      </c>
    </row>
    <row r="412" spans="1:6">
      <c r="A412" s="7"/>
      <c r="B412" s="11"/>
      <c r="C412" s="16"/>
      <c r="D412" s="37"/>
    </row>
    <row r="413" spans="1:6">
      <c r="A413" s="495" t="s">
        <v>144</v>
      </c>
      <c r="B413" s="495"/>
    </row>
    <row r="414" spans="1:6">
      <c r="A414" s="7"/>
      <c r="B414" s="11"/>
    </row>
    <row r="415" spans="1:6" ht="91.5" customHeight="1">
      <c r="A415" s="493" t="s">
        <v>145</v>
      </c>
      <c r="B415" s="493"/>
      <c r="C415" s="493"/>
      <c r="D415" s="493"/>
      <c r="E415" s="493"/>
      <c r="F415" s="493"/>
    </row>
    <row r="416" spans="1:6" ht="66" customHeight="1">
      <c r="A416" s="494" t="s">
        <v>513</v>
      </c>
      <c r="B416" s="493"/>
      <c r="C416" s="493"/>
      <c r="D416" s="493"/>
      <c r="E416" s="493"/>
      <c r="F416" s="493"/>
    </row>
    <row r="417" spans="1:6">
      <c r="A417" s="7"/>
      <c r="B417" s="11"/>
    </row>
    <row r="418" spans="1:6">
      <c r="A418" s="490" t="s">
        <v>17</v>
      </c>
      <c r="B418" s="491" t="s">
        <v>18</v>
      </c>
      <c r="C418" s="490" t="s">
        <v>19</v>
      </c>
      <c r="D418" s="491" t="s">
        <v>20</v>
      </c>
      <c r="E418" s="485" t="s">
        <v>510</v>
      </c>
      <c r="F418" s="485" t="s">
        <v>511</v>
      </c>
    </row>
    <row r="419" spans="1:6">
      <c r="A419" s="490"/>
      <c r="B419" s="491"/>
      <c r="C419" s="490"/>
      <c r="D419" s="491"/>
      <c r="E419" s="485"/>
      <c r="F419" s="485"/>
    </row>
    <row r="420" spans="1:6" ht="11.25" customHeight="1">
      <c r="A420" s="7"/>
      <c r="B420" s="11"/>
    </row>
    <row r="421" spans="1:6" ht="25.5">
      <c r="A421" s="120" t="s">
        <v>383</v>
      </c>
      <c r="B421" s="11" t="s">
        <v>146</v>
      </c>
      <c r="C421" s="9" t="s">
        <v>27</v>
      </c>
      <c r="D421" s="10"/>
      <c r="E421" s="448"/>
      <c r="F421" s="82"/>
    </row>
    <row r="422" spans="1:6">
      <c r="A422" s="7"/>
      <c r="B422" s="11"/>
      <c r="C422" s="9"/>
      <c r="D422" s="10"/>
    </row>
    <row r="423" spans="1:6" ht="89.25">
      <c r="A423" s="118" t="s">
        <v>384</v>
      </c>
      <c r="B423" s="22" t="s">
        <v>147</v>
      </c>
      <c r="C423" s="30" t="s">
        <v>27</v>
      </c>
      <c r="D423" s="69">
        <v>45</v>
      </c>
      <c r="E423" s="448"/>
      <c r="F423" s="82">
        <f t="shared" ref="F423:F429" si="1">D423*E423</f>
        <v>0</v>
      </c>
    </row>
    <row r="424" spans="1:6">
      <c r="A424" s="7"/>
      <c r="B424" s="13"/>
      <c r="C424" s="9"/>
      <c r="D424" s="10"/>
    </row>
    <row r="425" spans="1:6" ht="51.75" customHeight="1">
      <c r="A425" s="120" t="s">
        <v>395</v>
      </c>
      <c r="B425" s="57" t="s">
        <v>148</v>
      </c>
      <c r="C425" s="9" t="s">
        <v>28</v>
      </c>
      <c r="D425" s="10">
        <v>54</v>
      </c>
      <c r="E425" s="448"/>
      <c r="F425" s="82">
        <f t="shared" si="1"/>
        <v>0</v>
      </c>
    </row>
    <row r="426" spans="1:6" ht="13.5" customHeight="1">
      <c r="A426" s="120"/>
      <c r="B426" s="57"/>
      <c r="C426" s="9"/>
      <c r="D426" s="10"/>
      <c r="E426" s="448"/>
      <c r="F426" s="82"/>
    </row>
    <row r="427" spans="1:6" ht="313.5" customHeight="1">
      <c r="A427" s="120" t="s">
        <v>386</v>
      </c>
      <c r="B427" s="57" t="s">
        <v>479</v>
      </c>
      <c r="C427" s="30" t="s">
        <v>27</v>
      </c>
      <c r="D427" s="10">
        <v>400</v>
      </c>
      <c r="E427" s="448"/>
      <c r="F427" s="82">
        <f t="shared" si="1"/>
        <v>0</v>
      </c>
    </row>
    <row r="428" spans="1:6" ht="12.75" customHeight="1">
      <c r="A428" s="120"/>
      <c r="B428" s="57"/>
      <c r="C428" s="30"/>
      <c r="D428" s="10"/>
      <c r="E428" s="448"/>
      <c r="F428" s="73"/>
    </row>
    <row r="429" spans="1:6" ht="73.5" customHeight="1">
      <c r="A429" s="120" t="s">
        <v>388</v>
      </c>
      <c r="B429" s="57" t="s">
        <v>430</v>
      </c>
      <c r="C429" s="19" t="s">
        <v>28</v>
      </c>
      <c r="D429" s="10">
        <v>340</v>
      </c>
      <c r="E429" s="448"/>
      <c r="F429" s="82">
        <f t="shared" si="1"/>
        <v>0</v>
      </c>
    </row>
    <row r="430" spans="1:6">
      <c r="A430" s="7"/>
      <c r="B430" s="13"/>
      <c r="C430" s="9"/>
    </row>
    <row r="431" spans="1:6">
      <c r="A431" s="118" t="s">
        <v>82</v>
      </c>
      <c r="B431" s="57" t="s">
        <v>149</v>
      </c>
      <c r="C431" s="16"/>
      <c r="F431" s="73">
        <f>SUM(F421:F429)</f>
        <v>0</v>
      </c>
    </row>
    <row r="432" spans="1:6">
      <c r="A432" s="28"/>
      <c r="B432" s="57"/>
      <c r="C432" s="16"/>
    </row>
    <row r="433" spans="1:7">
      <c r="A433" s="28"/>
      <c r="B433" s="57"/>
      <c r="C433" s="16"/>
    </row>
    <row r="434" spans="1:7">
      <c r="A434" s="489" t="s">
        <v>535</v>
      </c>
      <c r="B434" s="489"/>
    </row>
    <row r="435" spans="1:7">
      <c r="A435" s="7"/>
      <c r="B435" s="11"/>
    </row>
    <row r="436" spans="1:7" ht="153.75" customHeight="1">
      <c r="A436" s="492" t="s">
        <v>150</v>
      </c>
      <c r="B436" s="492"/>
      <c r="C436" s="492"/>
      <c r="D436" s="492"/>
      <c r="E436" s="492"/>
      <c r="F436" s="492"/>
    </row>
    <row r="437" spans="1:7" ht="117" customHeight="1">
      <c r="A437" s="493" t="s">
        <v>151</v>
      </c>
      <c r="B437" s="493"/>
      <c r="C437" s="493"/>
      <c r="D437" s="493"/>
      <c r="E437" s="493"/>
      <c r="F437" s="493"/>
    </row>
    <row r="438" spans="1:7" ht="64.5" customHeight="1">
      <c r="A438" s="492" t="s">
        <v>152</v>
      </c>
      <c r="B438" s="492"/>
      <c r="C438" s="492"/>
      <c r="D438" s="492"/>
      <c r="E438" s="492"/>
      <c r="F438" s="492"/>
    </row>
    <row r="439" spans="1:7">
      <c r="A439" s="7"/>
      <c r="B439" s="11"/>
    </row>
    <row r="440" spans="1:7" ht="12.75" customHeight="1">
      <c r="A440" s="490" t="s">
        <v>17</v>
      </c>
      <c r="B440" s="491" t="s">
        <v>18</v>
      </c>
      <c r="C440" s="490" t="s">
        <v>19</v>
      </c>
      <c r="D440" s="491" t="s">
        <v>20</v>
      </c>
      <c r="E440" s="485" t="s">
        <v>510</v>
      </c>
      <c r="F440" s="485" t="s">
        <v>511</v>
      </c>
    </row>
    <row r="441" spans="1:7">
      <c r="A441" s="490"/>
      <c r="B441" s="491"/>
      <c r="C441" s="490"/>
      <c r="D441" s="491"/>
      <c r="E441" s="485"/>
      <c r="F441" s="485"/>
    </row>
    <row r="442" spans="1:7">
      <c r="A442" s="7"/>
      <c r="B442" s="11"/>
    </row>
    <row r="443" spans="1:7" ht="60.75" customHeight="1">
      <c r="A443" s="118" t="s">
        <v>383</v>
      </c>
      <c r="B443" s="57" t="s">
        <v>431</v>
      </c>
      <c r="C443" s="30" t="s">
        <v>27</v>
      </c>
      <c r="D443" s="10">
        <v>1910</v>
      </c>
      <c r="E443" s="73"/>
      <c r="F443" s="82">
        <f t="shared" ref="F443:F447" si="2">D443*E443</f>
        <v>0</v>
      </c>
    </row>
    <row r="444" spans="1:7">
      <c r="A444" s="28"/>
      <c r="B444" s="57"/>
      <c r="C444" s="30"/>
      <c r="D444" s="10"/>
      <c r="F444" s="82"/>
    </row>
    <row r="445" spans="1:7" ht="120" customHeight="1">
      <c r="A445" s="118" t="s">
        <v>384</v>
      </c>
      <c r="B445" s="57" t="s">
        <v>432</v>
      </c>
      <c r="D445" s="10"/>
      <c r="F445" s="82"/>
    </row>
    <row r="446" spans="1:7">
      <c r="A446" s="118" t="s">
        <v>24</v>
      </c>
      <c r="B446" s="57" t="s">
        <v>80</v>
      </c>
      <c r="C446" s="30" t="s">
        <v>27</v>
      </c>
      <c r="D446" s="36">
        <v>1910</v>
      </c>
      <c r="E446" s="448"/>
      <c r="F446" s="82">
        <f t="shared" si="2"/>
        <v>0</v>
      </c>
    </row>
    <row r="447" spans="1:7">
      <c r="A447" s="118" t="s">
        <v>25</v>
      </c>
      <c r="B447" s="57" t="s">
        <v>153</v>
      </c>
      <c r="C447" s="30" t="s">
        <v>27</v>
      </c>
      <c r="D447" s="10">
        <v>1040</v>
      </c>
      <c r="E447" s="448"/>
      <c r="F447" s="82">
        <f t="shared" si="2"/>
        <v>0</v>
      </c>
      <c r="G447" s="39"/>
    </row>
    <row r="448" spans="1:7">
      <c r="A448" s="60"/>
      <c r="B448" s="57"/>
      <c r="C448" s="30"/>
      <c r="D448" s="69"/>
      <c r="G448" s="70"/>
    </row>
    <row r="449" spans="1:6" ht="13.5" customHeight="1">
      <c r="A449" s="118" t="s">
        <v>92</v>
      </c>
      <c r="B449" s="57" t="s">
        <v>154</v>
      </c>
      <c r="C449" s="72"/>
      <c r="D449" s="37"/>
      <c r="F449" s="455">
        <f>SUM(F443:F447)</f>
        <v>0</v>
      </c>
    </row>
    <row r="450" spans="1:6">
      <c r="D450" s="37"/>
    </row>
    <row r="451" spans="1:6">
      <c r="A451" s="489" t="s">
        <v>534</v>
      </c>
      <c r="B451" s="489"/>
    </row>
    <row r="452" spans="1:6">
      <c r="A452" s="7"/>
      <c r="B452" s="11"/>
    </row>
    <row r="453" spans="1:6" ht="42" customHeight="1">
      <c r="A453" s="494" t="s">
        <v>155</v>
      </c>
      <c r="B453" s="494"/>
      <c r="C453" s="494"/>
      <c r="D453" s="494"/>
      <c r="E453" s="494"/>
      <c r="F453" s="494"/>
    </row>
    <row r="454" spans="1:6" ht="39" customHeight="1">
      <c r="A454" s="494" t="s">
        <v>156</v>
      </c>
      <c r="B454" s="494"/>
      <c r="C454" s="494"/>
      <c r="D454" s="494"/>
      <c r="E454" s="494"/>
      <c r="F454" s="494"/>
    </row>
    <row r="455" spans="1:6" ht="66.75" customHeight="1">
      <c r="A455" s="494" t="s">
        <v>157</v>
      </c>
      <c r="B455" s="494"/>
      <c r="C455" s="494"/>
      <c r="D455" s="494"/>
      <c r="E455" s="494"/>
      <c r="F455" s="494"/>
    </row>
    <row r="456" spans="1:6" ht="68.25" customHeight="1">
      <c r="A456" s="494" t="s">
        <v>158</v>
      </c>
      <c r="B456" s="494"/>
      <c r="C456" s="494"/>
      <c r="D456" s="494"/>
      <c r="E456" s="494"/>
      <c r="F456" s="494"/>
    </row>
    <row r="457" spans="1:6" ht="90" customHeight="1">
      <c r="A457" s="494" t="s">
        <v>159</v>
      </c>
      <c r="B457" s="494"/>
      <c r="C457" s="494"/>
      <c r="D457" s="494"/>
      <c r="E457" s="494"/>
      <c r="F457" s="494"/>
    </row>
    <row r="458" spans="1:6" ht="12.75" customHeight="1">
      <c r="A458" s="494" t="s">
        <v>160</v>
      </c>
      <c r="B458" s="494"/>
      <c r="C458" s="494"/>
      <c r="D458" s="494"/>
      <c r="E458" s="494"/>
      <c r="F458" s="494"/>
    </row>
    <row r="459" spans="1:6" ht="27.75" customHeight="1">
      <c r="A459" s="494" t="s">
        <v>161</v>
      </c>
      <c r="B459" s="494"/>
      <c r="C459" s="494"/>
      <c r="D459" s="494"/>
      <c r="E459" s="494"/>
      <c r="F459" s="494"/>
    </row>
    <row r="460" spans="1:6" ht="117.75" customHeight="1">
      <c r="A460" s="494" t="s">
        <v>433</v>
      </c>
      <c r="B460" s="494"/>
      <c r="C460" s="494"/>
      <c r="D460" s="494"/>
      <c r="E460" s="494"/>
      <c r="F460" s="494"/>
    </row>
    <row r="461" spans="1:6">
      <c r="A461" s="125"/>
      <c r="B461" s="125"/>
      <c r="C461" s="125"/>
      <c r="D461" s="125"/>
      <c r="E461" s="444"/>
      <c r="F461" s="444"/>
    </row>
    <row r="462" spans="1:6" ht="12.75" customHeight="1">
      <c r="A462" s="490" t="s">
        <v>17</v>
      </c>
      <c r="B462" s="491" t="s">
        <v>18</v>
      </c>
      <c r="C462" s="490" t="s">
        <v>19</v>
      </c>
      <c r="D462" s="491" t="s">
        <v>20</v>
      </c>
      <c r="E462" s="485" t="s">
        <v>510</v>
      </c>
      <c r="F462" s="485" t="s">
        <v>511</v>
      </c>
    </row>
    <row r="463" spans="1:6">
      <c r="A463" s="490"/>
      <c r="B463" s="491"/>
      <c r="C463" s="490"/>
      <c r="D463" s="491"/>
      <c r="E463" s="485"/>
      <c r="F463" s="485"/>
    </row>
    <row r="464" spans="1:6">
      <c r="A464" s="122"/>
      <c r="B464" s="121"/>
      <c r="C464" s="122"/>
      <c r="D464" s="121"/>
      <c r="E464" s="447"/>
      <c r="F464" s="447"/>
    </row>
    <row r="465" spans="1:6" ht="321" customHeight="1">
      <c r="A465" s="134" t="s">
        <v>383</v>
      </c>
      <c r="B465" s="57" t="s">
        <v>434</v>
      </c>
      <c r="C465" s="30"/>
      <c r="D465" s="69"/>
      <c r="E465" s="448"/>
      <c r="F465" s="82"/>
    </row>
    <row r="466" spans="1:6" s="140" customFormat="1" ht="21" customHeight="1">
      <c r="A466" s="150" t="s">
        <v>24</v>
      </c>
      <c r="B466" s="151" t="s">
        <v>473</v>
      </c>
      <c r="C466" s="152" t="s">
        <v>22</v>
      </c>
      <c r="D466" s="149">
        <v>2</v>
      </c>
      <c r="E466" s="456"/>
      <c r="F466" s="457">
        <f t="shared" ref="F466:F474" si="3">D466*E466</f>
        <v>0</v>
      </c>
    </row>
    <row r="467" spans="1:6" s="137" customFormat="1" ht="25.5">
      <c r="A467" s="150" t="s">
        <v>25</v>
      </c>
      <c r="B467" s="153" t="s">
        <v>435</v>
      </c>
      <c r="C467" s="154" t="s">
        <v>22</v>
      </c>
      <c r="D467" s="149">
        <v>1</v>
      </c>
      <c r="E467" s="456"/>
      <c r="F467" s="457">
        <f t="shared" si="3"/>
        <v>0</v>
      </c>
    </row>
    <row r="468" spans="1:6" s="137" customFormat="1" ht="25.5">
      <c r="A468" s="150" t="s">
        <v>29</v>
      </c>
      <c r="B468" s="153" t="s">
        <v>436</v>
      </c>
      <c r="C468" s="154" t="s">
        <v>22</v>
      </c>
      <c r="D468" s="149">
        <v>3</v>
      </c>
      <c r="E468" s="456"/>
      <c r="F468" s="457">
        <f t="shared" si="3"/>
        <v>0</v>
      </c>
    </row>
    <row r="469" spans="1:6" s="137" customFormat="1" ht="15">
      <c r="A469" s="155" t="s">
        <v>77</v>
      </c>
      <c r="B469" s="153" t="s">
        <v>437</v>
      </c>
      <c r="C469" s="154" t="s">
        <v>22</v>
      </c>
      <c r="D469" s="149">
        <v>2</v>
      </c>
      <c r="E469" s="456"/>
      <c r="F469" s="457">
        <f t="shared" si="3"/>
        <v>0</v>
      </c>
    </row>
    <row r="470" spans="1:6" s="137" customFormat="1" ht="38.25">
      <c r="A470" s="150" t="s">
        <v>78</v>
      </c>
      <c r="B470" s="153" t="s">
        <v>438</v>
      </c>
      <c r="C470" s="154" t="s">
        <v>22</v>
      </c>
      <c r="D470" s="149">
        <v>4</v>
      </c>
      <c r="E470" s="456"/>
      <c r="F470" s="457">
        <f t="shared" si="3"/>
        <v>0</v>
      </c>
    </row>
    <row r="471" spans="1:6" s="137" customFormat="1" ht="15">
      <c r="A471" s="155" t="s">
        <v>79</v>
      </c>
      <c r="B471" s="153" t="s">
        <v>439</v>
      </c>
      <c r="C471" s="154" t="s">
        <v>22</v>
      </c>
      <c r="D471" s="149">
        <v>8</v>
      </c>
      <c r="E471" s="456"/>
      <c r="F471" s="457">
        <f t="shared" si="3"/>
        <v>0</v>
      </c>
    </row>
    <row r="472" spans="1:6" s="137" customFormat="1" ht="15">
      <c r="A472" s="155" t="s">
        <v>142</v>
      </c>
      <c r="B472" s="153" t="s">
        <v>440</v>
      </c>
      <c r="C472" s="154" t="s">
        <v>22</v>
      </c>
      <c r="D472" s="149">
        <v>9</v>
      </c>
      <c r="E472" s="456"/>
      <c r="F472" s="457">
        <f t="shared" si="3"/>
        <v>0</v>
      </c>
    </row>
    <row r="473" spans="1:6" s="137" customFormat="1" ht="38.25">
      <c r="A473" s="150" t="s">
        <v>311</v>
      </c>
      <c r="B473" s="153" t="s">
        <v>441</v>
      </c>
      <c r="C473" s="152" t="s">
        <v>22</v>
      </c>
      <c r="D473" s="149">
        <v>2</v>
      </c>
      <c r="E473" s="456"/>
      <c r="F473" s="457">
        <f t="shared" si="3"/>
        <v>0</v>
      </c>
    </row>
    <row r="474" spans="1:6" s="137" customFormat="1" ht="51" customHeight="1">
      <c r="A474" s="150" t="s">
        <v>312</v>
      </c>
      <c r="B474" s="153" t="s">
        <v>442</v>
      </c>
      <c r="C474" s="152" t="s">
        <v>22</v>
      </c>
      <c r="D474" s="149">
        <v>2</v>
      </c>
      <c r="E474" s="456"/>
      <c r="F474" s="457">
        <f t="shared" si="3"/>
        <v>0</v>
      </c>
    </row>
    <row r="475" spans="1:6">
      <c r="A475" s="28"/>
      <c r="B475" s="57"/>
      <c r="C475" s="30"/>
      <c r="D475" s="73"/>
    </row>
    <row r="476" spans="1:6">
      <c r="A476" s="28"/>
      <c r="B476" s="57"/>
      <c r="C476" s="30"/>
      <c r="D476" s="73"/>
    </row>
    <row r="477" spans="1:6">
      <c r="A477" s="118" t="s">
        <v>99</v>
      </c>
      <c r="B477" s="57" t="s">
        <v>162</v>
      </c>
      <c r="C477" s="19"/>
      <c r="D477" s="74"/>
      <c r="F477" s="73">
        <f>SUM(F465:F475)</f>
        <v>0</v>
      </c>
    </row>
    <row r="478" spans="1:6">
      <c r="A478" s="28"/>
      <c r="B478" s="57"/>
      <c r="C478" s="19"/>
      <c r="D478" s="74"/>
      <c r="F478" s="73"/>
    </row>
    <row r="479" spans="1:6">
      <c r="A479" s="28"/>
      <c r="B479" s="57"/>
      <c r="C479" s="16"/>
      <c r="D479" s="37"/>
    </row>
    <row r="480" spans="1:6">
      <c r="A480" s="489" t="s">
        <v>533</v>
      </c>
      <c r="B480" s="489"/>
    </row>
    <row r="481" spans="1:6">
      <c r="A481" s="7"/>
      <c r="B481" s="11"/>
    </row>
    <row r="482" spans="1:6" ht="129.75" customHeight="1">
      <c r="A482" s="493" t="s">
        <v>163</v>
      </c>
      <c r="B482" s="493"/>
      <c r="C482" s="493"/>
      <c r="D482" s="493"/>
      <c r="E482" s="493"/>
      <c r="F482" s="493"/>
    </row>
    <row r="483" spans="1:6">
      <c r="A483" s="4"/>
      <c r="B483" s="4"/>
      <c r="C483" s="4"/>
      <c r="D483" s="4"/>
      <c r="E483" s="446"/>
      <c r="F483" s="446"/>
    </row>
    <row r="484" spans="1:6">
      <c r="A484" s="490" t="s">
        <v>17</v>
      </c>
      <c r="B484" s="491" t="s">
        <v>18</v>
      </c>
      <c r="C484" s="490" t="s">
        <v>19</v>
      </c>
      <c r="D484" s="491" t="s">
        <v>20</v>
      </c>
      <c r="E484" s="485" t="s">
        <v>510</v>
      </c>
      <c r="F484" s="485" t="s">
        <v>511</v>
      </c>
    </row>
    <row r="485" spans="1:6">
      <c r="A485" s="490"/>
      <c r="B485" s="491"/>
      <c r="C485" s="490"/>
      <c r="D485" s="491"/>
      <c r="E485" s="485"/>
      <c r="F485" s="485"/>
    </row>
    <row r="486" spans="1:6">
      <c r="A486" s="7"/>
      <c r="B486" s="11"/>
    </row>
    <row r="487" spans="1:6" ht="76.5">
      <c r="A487" s="120" t="s">
        <v>383</v>
      </c>
      <c r="B487" s="57" t="s">
        <v>164</v>
      </c>
      <c r="C487" s="9" t="s">
        <v>22</v>
      </c>
      <c r="D487" s="10">
        <v>9</v>
      </c>
      <c r="E487" s="448"/>
      <c r="F487" s="455">
        <f>D487*E487</f>
        <v>0</v>
      </c>
    </row>
    <row r="488" spans="1:6">
      <c r="A488" s="14"/>
      <c r="B488" s="57"/>
      <c r="C488" s="9"/>
      <c r="D488" s="10"/>
    </row>
    <row r="489" spans="1:6" ht="114.75">
      <c r="A489" s="120" t="s">
        <v>384</v>
      </c>
      <c r="B489" s="57" t="s">
        <v>165</v>
      </c>
      <c r="C489" s="9" t="s">
        <v>22</v>
      </c>
      <c r="D489" s="10">
        <v>11</v>
      </c>
      <c r="E489" s="448"/>
      <c r="F489" s="455">
        <f>D489*E489</f>
        <v>0</v>
      </c>
    </row>
    <row r="490" spans="1:6">
      <c r="A490" s="119"/>
      <c r="B490" s="57"/>
      <c r="C490" s="9"/>
      <c r="D490" s="10"/>
    </row>
    <row r="491" spans="1:6" ht="102">
      <c r="A491" s="120" t="s">
        <v>395</v>
      </c>
      <c r="B491" s="57" t="s">
        <v>480</v>
      </c>
      <c r="C491" s="9" t="s">
        <v>22</v>
      </c>
      <c r="D491" s="10">
        <v>11</v>
      </c>
      <c r="E491" s="448"/>
      <c r="F491" s="455">
        <f>D491*E491</f>
        <v>0</v>
      </c>
    </row>
    <row r="492" spans="1:6">
      <c r="A492" s="120"/>
      <c r="B492" s="57"/>
      <c r="C492" s="9"/>
      <c r="D492" s="10"/>
      <c r="E492" s="448"/>
      <c r="F492" s="455"/>
    </row>
    <row r="493" spans="1:6" ht="190.5" customHeight="1">
      <c r="A493" s="120" t="s">
        <v>386</v>
      </c>
      <c r="B493" s="57" t="s">
        <v>515</v>
      </c>
      <c r="C493" s="9" t="s">
        <v>22</v>
      </c>
      <c r="D493" s="10">
        <v>15</v>
      </c>
      <c r="E493" s="448"/>
      <c r="F493" s="455">
        <f>D493*E493</f>
        <v>0</v>
      </c>
    </row>
    <row r="494" spans="1:6">
      <c r="A494" s="14"/>
      <c r="B494" s="57"/>
      <c r="C494" s="9"/>
      <c r="D494" s="10"/>
    </row>
    <row r="495" spans="1:6">
      <c r="A495" s="28" t="s">
        <v>166</v>
      </c>
      <c r="B495" s="24" t="s">
        <v>167</v>
      </c>
      <c r="C495" s="16"/>
      <c r="D495" s="37"/>
      <c r="F495" s="73">
        <f>SUM(F487:F493)</f>
        <v>0</v>
      </c>
    </row>
    <row r="496" spans="1:6">
      <c r="A496" s="28"/>
      <c r="B496" s="57"/>
      <c r="C496" s="16"/>
      <c r="D496" s="37"/>
    </row>
    <row r="497" spans="1:7">
      <c r="A497" s="75" t="s">
        <v>443</v>
      </c>
      <c r="B497" s="75"/>
      <c r="C497" s="16"/>
      <c r="D497" s="37"/>
    </row>
    <row r="498" spans="1:7">
      <c r="A498" s="7"/>
      <c r="B498" s="11"/>
      <c r="C498" s="16"/>
      <c r="D498" s="37"/>
    </row>
    <row r="499" spans="1:7" ht="91.5" customHeight="1">
      <c r="A499" s="492" t="s">
        <v>168</v>
      </c>
      <c r="B499" s="493"/>
      <c r="C499" s="493"/>
      <c r="D499" s="493"/>
      <c r="E499" s="493"/>
      <c r="F499" s="493"/>
    </row>
    <row r="500" spans="1:7" ht="78.75" customHeight="1">
      <c r="A500" s="493" t="s">
        <v>169</v>
      </c>
      <c r="B500" s="493"/>
      <c r="C500" s="493"/>
      <c r="D500" s="493"/>
      <c r="E500" s="493"/>
      <c r="F500" s="493"/>
    </row>
    <row r="501" spans="1:7" ht="27" customHeight="1">
      <c r="A501" s="493" t="s">
        <v>170</v>
      </c>
      <c r="B501" s="493"/>
      <c r="C501" s="493"/>
      <c r="D501" s="493"/>
      <c r="E501" s="493"/>
      <c r="F501" s="493"/>
    </row>
    <row r="502" spans="1:7">
      <c r="A502" s="492" t="s">
        <v>171</v>
      </c>
      <c r="B502" s="493"/>
      <c r="C502" s="493"/>
      <c r="D502" s="493"/>
      <c r="E502" s="493"/>
      <c r="F502" s="493"/>
    </row>
    <row r="503" spans="1:7" ht="65.25" customHeight="1">
      <c r="A503" s="493" t="s">
        <v>172</v>
      </c>
      <c r="B503" s="493"/>
      <c r="C503" s="493"/>
      <c r="D503" s="493"/>
      <c r="E503" s="493"/>
      <c r="F503" s="493"/>
    </row>
    <row r="504" spans="1:7">
      <c r="A504" s="4"/>
      <c r="B504" s="4"/>
      <c r="C504" s="4"/>
      <c r="D504" s="4"/>
      <c r="E504" s="446"/>
      <c r="F504" s="446"/>
    </row>
    <row r="505" spans="1:7">
      <c r="A505" s="490" t="s">
        <v>17</v>
      </c>
      <c r="B505" s="491" t="s">
        <v>18</v>
      </c>
      <c r="C505" s="490" t="s">
        <v>19</v>
      </c>
      <c r="D505" s="491" t="s">
        <v>20</v>
      </c>
      <c r="E505" s="485" t="s">
        <v>510</v>
      </c>
      <c r="F505" s="485" t="s">
        <v>511</v>
      </c>
    </row>
    <row r="506" spans="1:7">
      <c r="A506" s="490"/>
      <c r="B506" s="491"/>
      <c r="C506" s="490"/>
      <c r="D506" s="491"/>
      <c r="E506" s="485"/>
      <c r="F506" s="485"/>
    </row>
    <row r="507" spans="1:7">
      <c r="A507" s="5"/>
      <c r="B507" s="6"/>
      <c r="C507" s="5"/>
      <c r="D507" s="6"/>
      <c r="E507" s="447"/>
      <c r="F507" s="447"/>
    </row>
    <row r="508" spans="1:7" ht="228" customHeight="1">
      <c r="A508" s="120" t="s">
        <v>383</v>
      </c>
      <c r="B508" s="57" t="s">
        <v>531</v>
      </c>
      <c r="C508" s="19"/>
      <c r="D508" s="6"/>
      <c r="E508" s="447"/>
      <c r="F508" s="447"/>
    </row>
    <row r="509" spans="1:7">
      <c r="A509" s="7"/>
      <c r="C509" s="19" t="s">
        <v>27</v>
      </c>
      <c r="D509" s="73">
        <v>1030</v>
      </c>
      <c r="E509" s="448"/>
      <c r="F509" s="82">
        <f>D509*E509</f>
        <v>0</v>
      </c>
      <c r="G509" s="146"/>
    </row>
    <row r="510" spans="1:7">
      <c r="D510" s="73"/>
    </row>
    <row r="511" spans="1:7" ht="25.5">
      <c r="A511" s="119" t="s">
        <v>173</v>
      </c>
      <c r="B511" s="11" t="s">
        <v>174</v>
      </c>
      <c r="C511" s="16"/>
      <c r="D511" s="37"/>
      <c r="F511" s="73">
        <f>SUM(F508:F509)</f>
        <v>0</v>
      </c>
    </row>
    <row r="512" spans="1:7">
      <c r="A512" s="7"/>
      <c r="B512" s="13"/>
      <c r="C512" s="16"/>
      <c r="D512" s="37"/>
    </row>
    <row r="513" spans="1:6">
      <c r="A513" s="489" t="s">
        <v>529</v>
      </c>
      <c r="B513" s="489"/>
      <c r="C513" s="16"/>
      <c r="D513" s="37"/>
    </row>
    <row r="514" spans="1:6">
      <c r="A514" s="14"/>
      <c r="B514" s="13"/>
      <c r="C514" s="16"/>
      <c r="D514" s="37"/>
    </row>
    <row r="515" spans="1:6" ht="12.75" customHeight="1">
      <c r="A515" s="490" t="s">
        <v>17</v>
      </c>
      <c r="B515" s="491" t="s">
        <v>18</v>
      </c>
      <c r="C515" s="490" t="s">
        <v>19</v>
      </c>
      <c r="D515" s="491" t="s">
        <v>20</v>
      </c>
      <c r="E515" s="485" t="s">
        <v>510</v>
      </c>
      <c r="F515" s="485" t="s">
        <v>511</v>
      </c>
    </row>
    <row r="516" spans="1:6">
      <c r="A516" s="490"/>
      <c r="B516" s="491"/>
      <c r="C516" s="490"/>
      <c r="D516" s="491"/>
      <c r="E516" s="485"/>
      <c r="F516" s="485"/>
    </row>
    <row r="517" spans="1:6">
      <c r="A517" s="14"/>
      <c r="B517" s="13"/>
      <c r="C517" s="16"/>
      <c r="D517" s="37"/>
    </row>
    <row r="518" spans="1:6">
      <c r="A518" s="119" t="s">
        <v>383</v>
      </c>
      <c r="B518" s="40" t="s">
        <v>175</v>
      </c>
      <c r="C518" s="9" t="s">
        <v>22</v>
      </c>
      <c r="D518" s="73">
        <v>5</v>
      </c>
      <c r="E518" s="448"/>
      <c r="F518" s="82">
        <f>D518*E518</f>
        <v>0</v>
      </c>
    </row>
    <row r="519" spans="1:6">
      <c r="A519" s="7"/>
      <c r="B519" s="11"/>
      <c r="C519" s="9"/>
      <c r="D519" s="37"/>
    </row>
    <row r="520" spans="1:6">
      <c r="A520" s="120" t="s">
        <v>384</v>
      </c>
      <c r="B520" s="49" t="s">
        <v>176</v>
      </c>
      <c r="C520" s="19"/>
      <c r="D520" s="76"/>
    </row>
    <row r="521" spans="1:6">
      <c r="A521" s="7"/>
      <c r="B521" s="11" t="s">
        <v>177</v>
      </c>
      <c r="C521" s="9" t="s">
        <v>22</v>
      </c>
      <c r="D521" s="73">
        <v>5</v>
      </c>
      <c r="E521" s="448"/>
      <c r="F521" s="82">
        <f>D521*E521</f>
        <v>0</v>
      </c>
    </row>
    <row r="522" spans="1:6">
      <c r="A522" s="7"/>
      <c r="B522" s="11"/>
      <c r="C522" s="16"/>
      <c r="D522" s="37"/>
    </row>
    <row r="523" spans="1:6">
      <c r="A523" s="119" t="s">
        <v>178</v>
      </c>
      <c r="B523" s="11" t="s">
        <v>179</v>
      </c>
      <c r="C523" s="16"/>
      <c r="D523" s="37"/>
      <c r="F523" s="73">
        <f>SUM(F518:F521)</f>
        <v>0</v>
      </c>
    </row>
    <row r="524" spans="1:6">
      <c r="A524" s="7"/>
      <c r="B524" s="11"/>
      <c r="C524" s="16"/>
      <c r="D524" s="37"/>
    </row>
    <row r="525" spans="1:6">
      <c r="A525" s="489" t="s">
        <v>530</v>
      </c>
      <c r="B525" s="489"/>
      <c r="C525" s="16"/>
      <c r="D525" s="37"/>
    </row>
    <row r="526" spans="1:6">
      <c r="A526" s="14"/>
      <c r="B526" s="13"/>
      <c r="C526" s="16"/>
      <c r="D526" s="37"/>
    </row>
    <row r="527" spans="1:6">
      <c r="A527" s="490" t="s">
        <v>17</v>
      </c>
      <c r="B527" s="491" t="s">
        <v>18</v>
      </c>
      <c r="C527" s="490" t="s">
        <v>19</v>
      </c>
      <c r="D527" s="491" t="s">
        <v>20</v>
      </c>
      <c r="E527" s="485" t="s">
        <v>510</v>
      </c>
      <c r="F527" s="485" t="s">
        <v>511</v>
      </c>
    </row>
    <row r="528" spans="1:6">
      <c r="A528" s="490"/>
      <c r="B528" s="491"/>
      <c r="C528" s="490"/>
      <c r="D528" s="491"/>
      <c r="E528" s="485"/>
      <c r="F528" s="485"/>
    </row>
    <row r="529" spans="1:6">
      <c r="A529" s="14"/>
      <c r="B529" s="13"/>
      <c r="C529" s="16"/>
      <c r="D529" s="37"/>
    </row>
    <row r="530" spans="1:6" ht="194.25" customHeight="1">
      <c r="A530" s="119" t="s">
        <v>383</v>
      </c>
      <c r="B530" s="57" t="s">
        <v>453</v>
      </c>
    </row>
    <row r="531" spans="1:6">
      <c r="A531" s="7"/>
      <c r="B531" s="11" t="s">
        <v>448</v>
      </c>
      <c r="C531" s="16"/>
      <c r="D531" s="37"/>
    </row>
    <row r="532" spans="1:6">
      <c r="A532" s="7"/>
      <c r="B532" s="11" t="s">
        <v>449</v>
      </c>
      <c r="C532" s="16"/>
      <c r="D532" s="37"/>
    </row>
    <row r="533" spans="1:6">
      <c r="A533" s="7"/>
      <c r="B533" s="11" t="s">
        <v>450</v>
      </c>
      <c r="C533" s="16"/>
      <c r="D533" s="37"/>
    </row>
    <row r="534" spans="1:6">
      <c r="A534" s="7"/>
      <c r="B534" s="11" t="s">
        <v>451</v>
      </c>
      <c r="C534" s="16"/>
      <c r="D534" s="37"/>
    </row>
    <row r="535" spans="1:6" ht="25.5">
      <c r="A535" s="7"/>
      <c r="B535" s="11" t="s">
        <v>180</v>
      </c>
      <c r="C535" s="16"/>
      <c r="D535" s="37"/>
    </row>
    <row r="536" spans="1:6" ht="25.5">
      <c r="A536" s="7"/>
      <c r="B536" s="11" t="s">
        <v>452</v>
      </c>
      <c r="C536" s="16"/>
      <c r="D536" s="37"/>
    </row>
    <row r="537" spans="1:6">
      <c r="A537" s="7"/>
      <c r="B537" s="11" t="s">
        <v>454</v>
      </c>
      <c r="C537" s="16"/>
      <c r="D537" s="37"/>
    </row>
    <row r="538" spans="1:6" ht="38.25">
      <c r="A538" s="7"/>
      <c r="B538" s="11" t="s">
        <v>455</v>
      </c>
      <c r="C538" s="9" t="s">
        <v>22</v>
      </c>
      <c r="D538" s="73">
        <v>1</v>
      </c>
      <c r="E538" s="448"/>
      <c r="F538" s="82">
        <f>D538*E538</f>
        <v>0</v>
      </c>
    </row>
    <row r="539" spans="1:6">
      <c r="A539" s="7"/>
      <c r="B539" s="11"/>
      <c r="C539" s="9"/>
      <c r="D539" s="73"/>
      <c r="E539" s="448"/>
      <c r="F539" s="82"/>
    </row>
    <row r="540" spans="1:6">
      <c r="A540" s="118" t="s">
        <v>178</v>
      </c>
      <c r="B540" s="40" t="s">
        <v>181</v>
      </c>
      <c r="C540" s="16"/>
      <c r="D540" s="73"/>
      <c r="F540" s="73">
        <f>SUM(F535:F538)</f>
        <v>0</v>
      </c>
    </row>
    <row r="541" spans="1:6">
      <c r="A541" s="28"/>
      <c r="B541" s="40"/>
      <c r="C541" s="16"/>
      <c r="D541" s="73"/>
      <c r="F541" s="73"/>
    </row>
    <row r="542" spans="1:6">
      <c r="A542" s="28"/>
      <c r="B542" s="40"/>
      <c r="C542" s="16"/>
      <c r="D542" s="73"/>
      <c r="F542" s="73"/>
    </row>
    <row r="543" spans="1:6">
      <c r="A543" s="28"/>
      <c r="B543" s="40"/>
      <c r="C543" s="16"/>
      <c r="D543" s="73"/>
      <c r="F543" s="73"/>
    </row>
    <row r="544" spans="1:6">
      <c r="A544" s="28"/>
      <c r="B544" s="40"/>
      <c r="C544" s="16"/>
      <c r="D544" s="73"/>
      <c r="F544" s="73"/>
    </row>
    <row r="545" spans="1:6">
      <c r="A545" s="28"/>
      <c r="B545" s="40"/>
      <c r="C545" s="16"/>
      <c r="D545" s="73"/>
      <c r="F545" s="73"/>
    </row>
    <row r="546" spans="1:6">
      <c r="A546" s="7"/>
      <c r="B546" s="11"/>
      <c r="C546" s="16"/>
      <c r="D546" s="37"/>
    </row>
    <row r="547" spans="1:6">
      <c r="A547" s="14"/>
      <c r="B547" s="13"/>
      <c r="C547" s="16"/>
      <c r="D547" s="37"/>
    </row>
    <row r="548" spans="1:6">
      <c r="A548" s="7"/>
      <c r="B548" s="52" t="s">
        <v>182</v>
      </c>
      <c r="D548" s="12"/>
    </row>
    <row r="549" spans="1:6">
      <c r="A549" s="7"/>
      <c r="B549" s="11"/>
      <c r="D549" s="12"/>
    </row>
    <row r="550" spans="1:6">
      <c r="A550" s="7" t="s">
        <v>31</v>
      </c>
      <c r="B550" s="11" t="s">
        <v>183</v>
      </c>
      <c r="D550" s="12"/>
      <c r="E550" s="73"/>
      <c r="F550" s="73">
        <f>F329</f>
        <v>0</v>
      </c>
    </row>
    <row r="551" spans="1:6">
      <c r="A551" s="7" t="s">
        <v>44</v>
      </c>
      <c r="B551" s="11" t="s">
        <v>184</v>
      </c>
      <c r="D551" s="12"/>
      <c r="E551" s="73"/>
      <c r="F551" s="73">
        <f>F353</f>
        <v>0</v>
      </c>
    </row>
    <row r="552" spans="1:6">
      <c r="A552" s="7" t="s">
        <v>67</v>
      </c>
      <c r="B552" s="11" t="s">
        <v>185</v>
      </c>
      <c r="D552" s="148"/>
      <c r="E552" s="73"/>
      <c r="F552" s="73">
        <f>F389</f>
        <v>0</v>
      </c>
    </row>
    <row r="553" spans="1:6">
      <c r="A553" s="7" t="s">
        <v>70</v>
      </c>
      <c r="B553" s="11" t="s">
        <v>186</v>
      </c>
      <c r="D553" s="12"/>
      <c r="E553" s="73"/>
      <c r="F553" s="73">
        <f>F411</f>
        <v>0</v>
      </c>
    </row>
    <row r="554" spans="1:6">
      <c r="A554" s="7" t="s">
        <v>82</v>
      </c>
      <c r="B554" s="11" t="s">
        <v>187</v>
      </c>
      <c r="D554" s="12"/>
      <c r="E554" s="73"/>
      <c r="F554" s="73">
        <f>F431</f>
        <v>0</v>
      </c>
    </row>
    <row r="555" spans="1:6">
      <c r="A555" s="7" t="s">
        <v>92</v>
      </c>
      <c r="B555" s="11" t="s">
        <v>188</v>
      </c>
      <c r="D555" s="12"/>
      <c r="E555" s="73"/>
      <c r="F555" s="73">
        <f>F449</f>
        <v>0</v>
      </c>
    </row>
    <row r="556" spans="1:6">
      <c r="A556" s="7" t="s">
        <v>99</v>
      </c>
      <c r="B556" s="11" t="s">
        <v>189</v>
      </c>
      <c r="D556" s="12"/>
      <c r="E556" s="73"/>
      <c r="F556" s="73">
        <f>F477</f>
        <v>0</v>
      </c>
    </row>
    <row r="557" spans="1:6">
      <c r="A557" s="7" t="s">
        <v>104</v>
      </c>
      <c r="B557" s="40" t="s">
        <v>190</v>
      </c>
      <c r="D557" s="12"/>
      <c r="E557" s="73"/>
      <c r="F557" s="73">
        <f>F495</f>
        <v>0</v>
      </c>
    </row>
    <row r="558" spans="1:6" ht="25.5">
      <c r="A558" s="7" t="s">
        <v>166</v>
      </c>
      <c r="B558" s="11" t="s">
        <v>191</v>
      </c>
      <c r="D558" s="12"/>
      <c r="E558" s="73"/>
      <c r="F558" s="73">
        <f>F511</f>
        <v>0</v>
      </c>
    </row>
    <row r="559" spans="1:6">
      <c r="A559" s="7" t="s">
        <v>173</v>
      </c>
      <c r="B559" s="11" t="s">
        <v>192</v>
      </c>
      <c r="D559" s="12"/>
      <c r="E559" s="73"/>
      <c r="F559" s="73">
        <f>F523</f>
        <v>0</v>
      </c>
    </row>
    <row r="560" spans="1:6">
      <c r="A560" s="7" t="s">
        <v>178</v>
      </c>
      <c r="B560" s="11" t="s">
        <v>193</v>
      </c>
      <c r="D560" s="12"/>
      <c r="E560" s="73"/>
      <c r="F560" s="73">
        <f>F540</f>
        <v>0</v>
      </c>
    </row>
    <row r="561" spans="1:6">
      <c r="A561" s="7"/>
      <c r="B561" s="11"/>
      <c r="D561" s="12"/>
    </row>
    <row r="562" spans="1:6">
      <c r="A562" s="54" t="s">
        <v>194</v>
      </c>
      <c r="B562" s="55" t="s">
        <v>445</v>
      </c>
      <c r="D562" s="12"/>
      <c r="E562" s="452"/>
      <c r="F562" s="453">
        <f>SUM(F550:F560)</f>
        <v>0</v>
      </c>
    </row>
    <row r="563" spans="1:6">
      <c r="A563" s="54"/>
      <c r="B563" s="55"/>
      <c r="D563" s="12"/>
      <c r="E563" s="452"/>
      <c r="F563" s="73"/>
    </row>
    <row r="564" spans="1:6">
      <c r="A564" s="54"/>
      <c r="B564" s="55"/>
      <c r="D564" s="12"/>
      <c r="E564" s="452"/>
      <c r="F564" s="73"/>
    </row>
    <row r="565" spans="1:6">
      <c r="A565" s="54"/>
      <c r="B565" s="55"/>
      <c r="D565" s="12"/>
      <c r="E565" s="452"/>
      <c r="F565" s="73"/>
    </row>
    <row r="566" spans="1:6">
      <c r="A566" s="54"/>
      <c r="B566" s="55"/>
      <c r="D566" s="12"/>
      <c r="E566" s="452"/>
      <c r="F566" s="73"/>
    </row>
    <row r="567" spans="1:6" ht="27" customHeight="1">
      <c r="A567" s="486" t="s">
        <v>444</v>
      </c>
      <c r="B567" s="486"/>
      <c r="C567" s="77"/>
      <c r="D567" s="78"/>
      <c r="E567" s="458"/>
      <c r="F567" s="458"/>
    </row>
    <row r="568" spans="1:6">
      <c r="A568" s="71"/>
      <c r="B568" s="24"/>
      <c r="C568" s="77"/>
      <c r="D568" s="78"/>
      <c r="E568" s="458"/>
      <c r="F568" s="458"/>
    </row>
    <row r="569" spans="1:6">
      <c r="A569" s="487" t="s">
        <v>17</v>
      </c>
      <c r="B569" s="488" t="s">
        <v>18</v>
      </c>
      <c r="C569" s="487" t="s">
        <v>19</v>
      </c>
      <c r="D569" s="488" t="s">
        <v>20</v>
      </c>
      <c r="E569" s="485" t="s">
        <v>510</v>
      </c>
      <c r="F569" s="485" t="s">
        <v>511</v>
      </c>
    </row>
    <row r="570" spans="1:6">
      <c r="A570" s="487"/>
      <c r="B570" s="488"/>
      <c r="C570" s="487"/>
      <c r="D570" s="488"/>
      <c r="E570" s="485"/>
      <c r="F570" s="485"/>
    </row>
    <row r="571" spans="1:6">
      <c r="A571" s="79"/>
      <c r="B571" s="80"/>
      <c r="C571" s="79"/>
      <c r="D571" s="80"/>
      <c r="E571" s="459"/>
      <c r="F571" s="459"/>
    </row>
    <row r="572" spans="1:6" ht="38.25">
      <c r="A572" s="119" t="s">
        <v>383</v>
      </c>
      <c r="B572" s="57" t="s">
        <v>447</v>
      </c>
      <c r="C572" s="82" t="s">
        <v>30</v>
      </c>
      <c r="D572" s="81">
        <v>80</v>
      </c>
      <c r="E572" s="448"/>
      <c r="F572" s="82">
        <f>D572*E572</f>
        <v>0</v>
      </c>
    </row>
    <row r="573" spans="1:6">
      <c r="A573" s="119"/>
      <c r="B573" s="57"/>
      <c r="C573" s="82"/>
      <c r="D573" s="81"/>
      <c r="E573" s="448"/>
      <c r="F573" s="82"/>
    </row>
    <row r="574" spans="1:6" ht="66" customHeight="1">
      <c r="A574" s="119" t="s">
        <v>384</v>
      </c>
      <c r="B574" s="15" t="s">
        <v>487</v>
      </c>
      <c r="C574" s="9"/>
      <c r="D574" s="83"/>
      <c r="E574" s="459"/>
      <c r="F574" s="459"/>
    </row>
    <row r="575" spans="1:6">
      <c r="A575" s="16"/>
      <c r="B575" s="3" t="s">
        <v>65</v>
      </c>
      <c r="C575" s="9" t="s">
        <v>30</v>
      </c>
      <c r="D575" s="81">
        <v>80</v>
      </c>
      <c r="E575" s="448"/>
      <c r="F575" s="82">
        <f>D575*E575</f>
        <v>0</v>
      </c>
    </row>
    <row r="576" spans="1:6">
      <c r="A576" s="16"/>
      <c r="B576" s="3" t="s">
        <v>66</v>
      </c>
      <c r="C576" s="9" t="s">
        <v>27</v>
      </c>
      <c r="D576" s="81">
        <v>268</v>
      </c>
      <c r="E576" s="448"/>
      <c r="F576" s="82">
        <f>D576*E576</f>
        <v>0</v>
      </c>
    </row>
    <row r="577" spans="1:6">
      <c r="A577" s="16"/>
      <c r="B577" s="3" t="s">
        <v>403</v>
      </c>
      <c r="C577" s="9" t="s">
        <v>69</v>
      </c>
      <c r="D577" s="81">
        <v>4800</v>
      </c>
      <c r="E577" s="448"/>
      <c r="F577" s="82">
        <f>D577*E577</f>
        <v>0</v>
      </c>
    </row>
    <row r="578" spans="1:6">
      <c r="A578" s="16"/>
      <c r="B578" s="3" t="s">
        <v>486</v>
      </c>
      <c r="C578" s="9" t="s">
        <v>30</v>
      </c>
      <c r="D578" s="81">
        <v>20</v>
      </c>
      <c r="E578" s="448"/>
      <c r="F578" s="82">
        <f>D578*E578</f>
        <v>0</v>
      </c>
    </row>
    <row r="579" spans="1:6">
      <c r="A579" s="16"/>
      <c r="C579" s="9"/>
      <c r="D579" s="83"/>
      <c r="E579" s="459"/>
      <c r="F579" s="459"/>
    </row>
    <row r="580" spans="1:6" ht="38.25">
      <c r="A580" s="119" t="s">
        <v>395</v>
      </c>
      <c r="B580" s="15" t="s">
        <v>483</v>
      </c>
      <c r="C580" s="9"/>
      <c r="D580" s="83"/>
      <c r="E580" s="459"/>
      <c r="F580" s="459"/>
    </row>
    <row r="581" spans="1:6">
      <c r="A581" s="16"/>
      <c r="B581" s="3" t="s">
        <v>65</v>
      </c>
      <c r="C581" s="9" t="s">
        <v>30</v>
      </c>
      <c r="D581" s="81">
        <v>53</v>
      </c>
      <c r="E581" s="448"/>
      <c r="F581" s="82">
        <f>D581*E581</f>
        <v>0</v>
      </c>
    </row>
    <row r="582" spans="1:6">
      <c r="A582" s="16"/>
      <c r="B582" s="3" t="s">
        <v>66</v>
      </c>
      <c r="C582" s="9" t="s">
        <v>27</v>
      </c>
      <c r="D582" s="81">
        <v>540</v>
      </c>
      <c r="E582" s="448"/>
      <c r="F582" s="82">
        <f>D582*E582</f>
        <v>0</v>
      </c>
    </row>
    <row r="583" spans="1:6">
      <c r="A583" s="16"/>
      <c r="B583" s="3" t="s">
        <v>403</v>
      </c>
      <c r="C583" s="9" t="s">
        <v>69</v>
      </c>
      <c r="D583" s="81">
        <v>3180</v>
      </c>
      <c r="E583" s="448"/>
      <c r="F583" s="82">
        <f>D583*E583</f>
        <v>0</v>
      </c>
    </row>
    <row r="584" spans="1:6">
      <c r="A584" s="16"/>
      <c r="C584" s="9"/>
      <c r="D584" s="81"/>
      <c r="E584" s="448"/>
      <c r="F584" s="82"/>
    </row>
    <row r="585" spans="1:6" ht="68.25" customHeight="1">
      <c r="A585" s="119" t="s">
        <v>386</v>
      </c>
      <c r="B585" s="15" t="s">
        <v>484</v>
      </c>
      <c r="C585" s="9"/>
      <c r="D585" s="83"/>
      <c r="E585" s="459"/>
      <c r="F585" s="459"/>
    </row>
    <row r="586" spans="1:6">
      <c r="A586" s="16"/>
      <c r="B586" s="3" t="s">
        <v>65</v>
      </c>
      <c r="C586" s="9" t="s">
        <v>30</v>
      </c>
      <c r="D586" s="81">
        <v>15</v>
      </c>
      <c r="E586" s="448"/>
      <c r="F586" s="82">
        <f>D586*E586</f>
        <v>0</v>
      </c>
    </row>
    <row r="587" spans="1:6">
      <c r="A587" s="16"/>
      <c r="B587" s="3" t="s">
        <v>66</v>
      </c>
      <c r="C587" s="9" t="s">
        <v>27</v>
      </c>
      <c r="D587" s="81">
        <v>20</v>
      </c>
      <c r="E587" s="448"/>
      <c r="F587" s="82">
        <f>D587*E587</f>
        <v>0</v>
      </c>
    </row>
    <row r="588" spans="1:6" ht="13.5" customHeight="1">
      <c r="A588" s="16"/>
      <c r="B588" s="3" t="s">
        <v>403</v>
      </c>
      <c r="C588" s="9" t="s">
        <v>69</v>
      </c>
      <c r="D588" s="81">
        <v>900</v>
      </c>
      <c r="E588" s="448"/>
      <c r="F588" s="82">
        <f>D588*E588</f>
        <v>0</v>
      </c>
    </row>
    <row r="589" spans="1:6">
      <c r="A589" s="16"/>
      <c r="B589" s="3" t="s">
        <v>486</v>
      </c>
      <c r="C589" s="9" t="s">
        <v>30</v>
      </c>
      <c r="D589" s="81">
        <v>15</v>
      </c>
      <c r="E589" s="448"/>
      <c r="F589" s="82">
        <f>D589*E589</f>
        <v>0</v>
      </c>
    </row>
    <row r="590" spans="1:6">
      <c r="A590" s="16"/>
      <c r="C590" s="9"/>
      <c r="D590" s="81"/>
      <c r="E590" s="448"/>
      <c r="F590" s="82"/>
    </row>
    <row r="591" spans="1:6" ht="108" customHeight="1">
      <c r="A591" s="119" t="s">
        <v>388</v>
      </c>
      <c r="B591" s="57" t="s">
        <v>512</v>
      </c>
      <c r="C591" s="19"/>
      <c r="D591" s="10"/>
      <c r="E591" s="448"/>
      <c r="F591" s="82"/>
    </row>
    <row r="592" spans="1:6" ht="16.5" customHeight="1">
      <c r="A592" s="119"/>
      <c r="B592" s="57"/>
      <c r="C592" s="19" t="s">
        <v>27</v>
      </c>
      <c r="D592" s="10">
        <v>460</v>
      </c>
      <c r="E592" s="448"/>
      <c r="F592" s="82">
        <f>D592*E592</f>
        <v>0</v>
      </c>
    </row>
    <row r="593" spans="1:121" ht="16.5" customHeight="1">
      <c r="A593" s="119"/>
      <c r="B593" s="57"/>
      <c r="C593" s="19"/>
      <c r="D593" s="10"/>
      <c r="E593" s="448"/>
      <c r="F593" s="82"/>
    </row>
    <row r="594" spans="1:121" ht="162" customHeight="1">
      <c r="A594" s="119" t="s">
        <v>393</v>
      </c>
      <c r="B594" s="57" t="s">
        <v>489</v>
      </c>
      <c r="C594" s="19"/>
      <c r="D594" s="10"/>
      <c r="E594" s="448"/>
      <c r="F594" s="82"/>
    </row>
    <row r="595" spans="1:121">
      <c r="A595" s="16"/>
      <c r="C595" s="9" t="s">
        <v>27</v>
      </c>
      <c r="D595" s="81">
        <v>860</v>
      </c>
      <c r="E595" s="448"/>
      <c r="F595" s="82">
        <f>D595*E595</f>
        <v>0</v>
      </c>
    </row>
    <row r="596" spans="1:121" ht="13.5" customHeight="1">
      <c r="A596" s="16"/>
      <c r="C596" s="9"/>
      <c r="D596" s="81"/>
      <c r="E596" s="448"/>
      <c r="F596" s="82"/>
    </row>
    <row r="597" spans="1:121" ht="156.75" customHeight="1">
      <c r="A597" s="119" t="s">
        <v>404</v>
      </c>
      <c r="B597" s="15" t="s">
        <v>488</v>
      </c>
      <c r="C597" s="9"/>
      <c r="D597" s="83"/>
      <c r="E597" s="459"/>
      <c r="F597" s="459"/>
    </row>
    <row r="598" spans="1:121">
      <c r="A598" s="16"/>
      <c r="C598" s="9" t="s">
        <v>27</v>
      </c>
      <c r="D598" s="81">
        <v>225</v>
      </c>
      <c r="E598" s="448"/>
      <c r="F598" s="82">
        <f>D598*E598</f>
        <v>0</v>
      </c>
    </row>
    <row r="599" spans="1:121" ht="13.5" customHeight="1">
      <c r="A599" s="16"/>
      <c r="C599" s="9"/>
      <c r="D599" s="81"/>
      <c r="E599" s="448"/>
      <c r="F599" s="82"/>
    </row>
    <row r="600" spans="1:121" ht="66.75" customHeight="1">
      <c r="A600" s="119" t="s">
        <v>405</v>
      </c>
      <c r="B600" s="57" t="s">
        <v>485</v>
      </c>
      <c r="C600" s="19"/>
      <c r="D600" s="10"/>
      <c r="E600" s="448"/>
      <c r="F600" s="82"/>
    </row>
    <row r="601" spans="1:121" ht="16.5" customHeight="1">
      <c r="A601" s="119"/>
      <c r="B601" s="57"/>
      <c r="C601" s="19" t="s">
        <v>28</v>
      </c>
      <c r="D601" s="10">
        <v>250</v>
      </c>
      <c r="E601" s="448"/>
      <c r="F601" s="82">
        <f>D601*E601</f>
        <v>0</v>
      </c>
    </row>
    <row r="602" spans="1:121" ht="15.75" customHeight="1">
      <c r="A602" s="119"/>
      <c r="B602" s="57"/>
      <c r="C602" s="19"/>
      <c r="D602" s="10"/>
      <c r="E602" s="448"/>
      <c r="F602" s="82"/>
    </row>
    <row r="603" spans="1:121" ht="169.5" customHeight="1">
      <c r="A603" s="119" t="s">
        <v>406</v>
      </c>
      <c r="B603" s="57" t="s">
        <v>532</v>
      </c>
      <c r="C603" s="19"/>
      <c r="D603" s="10"/>
      <c r="E603" s="448"/>
      <c r="F603" s="82"/>
    </row>
    <row r="604" spans="1:121" ht="15" customHeight="1">
      <c r="A604" s="119"/>
      <c r="B604" s="57"/>
      <c r="C604" s="19" t="s">
        <v>27</v>
      </c>
      <c r="D604" s="10">
        <v>150</v>
      </c>
      <c r="E604" s="448"/>
      <c r="F604" s="82">
        <f>D604*E604</f>
        <v>0</v>
      </c>
    </row>
    <row r="605" spans="1:121">
      <c r="A605" s="14"/>
      <c r="B605" s="24"/>
      <c r="C605" s="19"/>
      <c r="D605" s="10"/>
      <c r="E605" s="459"/>
      <c r="F605" s="459"/>
    </row>
    <row r="606" spans="1:121" ht="69.75" customHeight="1">
      <c r="A606" s="119" t="s">
        <v>343</v>
      </c>
      <c r="B606" s="57" t="s">
        <v>490</v>
      </c>
      <c r="C606" s="19"/>
      <c r="D606" s="10"/>
      <c r="E606" s="448"/>
      <c r="F606" s="82"/>
    </row>
    <row r="607" spans="1:121" s="145" customFormat="1" ht="15">
      <c r="A607" s="141" t="s">
        <v>378</v>
      </c>
      <c r="B607" s="142" t="s">
        <v>491</v>
      </c>
      <c r="C607" s="26" t="s">
        <v>27</v>
      </c>
      <c r="D607" s="143">
        <v>1318</v>
      </c>
      <c r="E607" s="143"/>
      <c r="F607" s="143">
        <f>D607*E607</f>
        <v>0</v>
      </c>
      <c r="G607"/>
      <c r="H607" s="144"/>
      <c r="I607" s="144"/>
      <c r="J607" s="144"/>
      <c r="K607" s="144"/>
      <c r="L607" s="144"/>
      <c r="M607" s="144"/>
      <c r="N607" s="144"/>
      <c r="O607" s="144"/>
      <c r="P607" s="144"/>
      <c r="Q607" s="144"/>
      <c r="R607" s="144"/>
      <c r="S607" s="144"/>
      <c r="T607" s="144"/>
      <c r="U607" s="144"/>
      <c r="V607" s="144"/>
      <c r="W607" s="144"/>
      <c r="X607" s="144"/>
      <c r="Y607" s="144"/>
      <c r="Z607" s="144"/>
      <c r="AA607" s="144"/>
      <c r="AB607" s="144"/>
      <c r="AC607" s="144"/>
      <c r="AD607" s="144"/>
      <c r="AE607" s="144"/>
      <c r="AF607" s="144"/>
      <c r="AG607" s="144"/>
      <c r="AH607" s="144"/>
      <c r="AI607" s="144"/>
      <c r="AJ607" s="144"/>
      <c r="AK607" s="144"/>
      <c r="AL607" s="144"/>
      <c r="AM607" s="144"/>
      <c r="AN607" s="144"/>
      <c r="AO607" s="144"/>
      <c r="AP607" s="144"/>
      <c r="AQ607" s="144"/>
      <c r="AR607" s="144"/>
      <c r="AS607" s="144"/>
      <c r="AT607" s="144"/>
      <c r="AU607" s="144"/>
      <c r="AV607" s="144"/>
      <c r="AW607" s="144"/>
      <c r="AX607" s="144"/>
      <c r="AY607" s="144"/>
      <c r="AZ607" s="144"/>
      <c r="BA607" s="144"/>
      <c r="BB607" s="144"/>
      <c r="BC607" s="144"/>
      <c r="BD607" s="144"/>
      <c r="BE607" s="144"/>
      <c r="BF607" s="144"/>
      <c r="BG607" s="144"/>
      <c r="BH607" s="144"/>
      <c r="BI607" s="144"/>
      <c r="BJ607" s="144"/>
      <c r="BK607" s="144"/>
      <c r="BL607" s="144"/>
      <c r="BM607" s="144"/>
      <c r="BN607" s="144"/>
      <c r="BO607" s="144"/>
      <c r="BP607" s="144"/>
      <c r="BQ607" s="144"/>
      <c r="BR607" s="144"/>
      <c r="BS607" s="144"/>
      <c r="BT607" s="144"/>
      <c r="BU607" s="144"/>
      <c r="BV607" s="144"/>
      <c r="BW607" s="144"/>
      <c r="BX607" s="144"/>
      <c r="BY607" s="144"/>
      <c r="BZ607" s="144"/>
      <c r="CA607" s="144"/>
      <c r="CB607" s="144"/>
      <c r="CC607" s="144"/>
      <c r="CD607" s="144"/>
      <c r="CE607" s="144"/>
      <c r="CF607" s="144"/>
      <c r="CG607" s="144"/>
      <c r="CH607" s="144"/>
      <c r="CI607" s="144"/>
      <c r="CJ607" s="144"/>
      <c r="CK607" s="144"/>
      <c r="CL607" s="144"/>
      <c r="CM607" s="144"/>
      <c r="CN607" s="144"/>
      <c r="CO607" s="144"/>
      <c r="CP607" s="144"/>
      <c r="CQ607" s="144"/>
      <c r="CR607" s="144"/>
      <c r="CS607" s="144"/>
      <c r="CT607" s="144"/>
      <c r="CU607" s="144"/>
      <c r="CV607" s="144"/>
      <c r="CW607" s="144"/>
      <c r="CX607" s="144"/>
      <c r="CY607" s="144"/>
      <c r="CZ607" s="144"/>
      <c r="DA607" s="144"/>
      <c r="DB607" s="144"/>
      <c r="DC607" s="144"/>
      <c r="DD607" s="144"/>
      <c r="DE607" s="144"/>
      <c r="DF607" s="144"/>
      <c r="DG607" s="144"/>
      <c r="DH607" s="144"/>
      <c r="DI607" s="144"/>
      <c r="DJ607" s="144"/>
      <c r="DK607" s="144"/>
      <c r="DL607" s="144"/>
      <c r="DM607" s="144"/>
      <c r="DN607" s="144"/>
      <c r="DO607" s="144"/>
      <c r="DP607" s="144"/>
      <c r="DQ607" s="144"/>
    </row>
    <row r="608" spans="1:121" s="145" customFormat="1" ht="15">
      <c r="A608" s="141" t="s">
        <v>378</v>
      </c>
      <c r="B608" s="142" t="s">
        <v>492</v>
      </c>
      <c r="C608" s="26" t="s">
        <v>22</v>
      </c>
      <c r="D608" s="143">
        <v>15</v>
      </c>
      <c r="E608" s="143"/>
      <c r="F608" s="143">
        <f t="shared" ref="F608:F609" si="4">D608*E608</f>
        <v>0</v>
      </c>
      <c r="G608"/>
      <c r="H608" s="144"/>
      <c r="I608" s="144"/>
      <c r="J608" s="144"/>
      <c r="K608" s="144"/>
      <c r="L608" s="144"/>
      <c r="M608" s="144"/>
      <c r="N608" s="144"/>
      <c r="O608" s="144"/>
      <c r="P608" s="144"/>
      <c r="Q608" s="144"/>
      <c r="R608" s="144"/>
      <c r="S608" s="144"/>
      <c r="T608" s="144"/>
      <c r="U608" s="144"/>
      <c r="V608" s="144"/>
      <c r="W608" s="144"/>
      <c r="X608" s="144"/>
      <c r="Y608" s="144"/>
      <c r="Z608" s="144"/>
      <c r="AA608" s="144"/>
      <c r="AB608" s="144"/>
      <c r="AC608" s="144"/>
      <c r="AD608" s="144"/>
      <c r="AE608" s="144"/>
      <c r="AF608" s="144"/>
      <c r="AG608" s="144"/>
      <c r="AH608" s="144"/>
      <c r="AI608" s="144"/>
      <c r="AJ608" s="144"/>
      <c r="AK608" s="144"/>
      <c r="AL608" s="144"/>
      <c r="AM608" s="144"/>
      <c r="AN608" s="144"/>
      <c r="AO608" s="144"/>
      <c r="AP608" s="144"/>
      <c r="AQ608" s="144"/>
      <c r="AR608" s="144"/>
      <c r="AS608" s="144"/>
      <c r="AT608" s="144"/>
      <c r="AU608" s="144"/>
      <c r="AV608" s="144"/>
      <c r="AW608" s="144"/>
      <c r="AX608" s="144"/>
      <c r="AY608" s="144"/>
      <c r="AZ608" s="144"/>
      <c r="BA608" s="144"/>
      <c r="BB608" s="144"/>
      <c r="BC608" s="144"/>
      <c r="BD608" s="144"/>
      <c r="BE608" s="144"/>
      <c r="BF608" s="144"/>
      <c r="BG608" s="144"/>
      <c r="BH608" s="144"/>
      <c r="BI608" s="144"/>
      <c r="BJ608" s="144"/>
      <c r="BK608" s="144"/>
      <c r="BL608" s="144"/>
      <c r="BM608" s="144"/>
      <c r="BN608" s="144"/>
      <c r="BO608" s="144"/>
      <c r="BP608" s="144"/>
      <c r="BQ608" s="144"/>
      <c r="BR608" s="144"/>
      <c r="BS608" s="144"/>
      <c r="BT608" s="144"/>
      <c r="BU608" s="144"/>
      <c r="BV608" s="144"/>
      <c r="BW608" s="144"/>
      <c r="BX608" s="144"/>
      <c r="BY608" s="144"/>
      <c r="BZ608" s="144"/>
      <c r="CA608" s="144"/>
      <c r="CB608" s="144"/>
      <c r="CC608" s="144"/>
      <c r="CD608" s="144"/>
      <c r="CE608" s="144"/>
      <c r="CF608" s="144"/>
      <c r="CG608" s="144"/>
      <c r="CH608" s="144"/>
      <c r="CI608" s="144"/>
      <c r="CJ608" s="144"/>
      <c r="CK608" s="144"/>
      <c r="CL608" s="144"/>
      <c r="CM608" s="144"/>
      <c r="CN608" s="144"/>
      <c r="CO608" s="144"/>
      <c r="CP608" s="144"/>
      <c r="CQ608" s="144"/>
      <c r="CR608" s="144"/>
      <c r="CS608" s="144"/>
      <c r="CT608" s="144"/>
      <c r="CU608" s="144"/>
      <c r="CV608" s="144"/>
      <c r="CW608" s="144"/>
      <c r="CX608" s="144"/>
      <c r="CY608" s="144"/>
      <c r="CZ608" s="144"/>
      <c r="DA608" s="144"/>
      <c r="DB608" s="144"/>
      <c r="DC608" s="144"/>
      <c r="DD608" s="144"/>
      <c r="DE608" s="144"/>
      <c r="DF608" s="144"/>
      <c r="DG608" s="144"/>
      <c r="DH608" s="144"/>
      <c r="DI608" s="144"/>
      <c r="DJ608" s="144"/>
      <c r="DK608" s="144"/>
      <c r="DL608" s="144"/>
      <c r="DM608" s="144"/>
      <c r="DN608" s="144"/>
      <c r="DO608" s="144"/>
      <c r="DP608" s="144"/>
      <c r="DQ608" s="144"/>
    </row>
    <row r="609" spans="1:121" s="145" customFormat="1" ht="15">
      <c r="A609" s="141" t="s">
        <v>378</v>
      </c>
      <c r="B609" s="142" t="s">
        <v>493</v>
      </c>
      <c r="C609" s="26" t="s">
        <v>22</v>
      </c>
      <c r="D609" s="143">
        <v>650</v>
      </c>
      <c r="E609" s="143"/>
      <c r="F609" s="143">
        <f t="shared" si="4"/>
        <v>0</v>
      </c>
      <c r="G609"/>
      <c r="H609" s="144"/>
      <c r="I609" s="144"/>
      <c r="J609" s="144"/>
      <c r="K609" s="144"/>
      <c r="L609" s="144"/>
      <c r="M609" s="144"/>
      <c r="N609" s="144"/>
      <c r="O609" s="144"/>
      <c r="P609" s="144"/>
      <c r="Q609" s="144"/>
      <c r="R609" s="144"/>
      <c r="S609" s="144"/>
      <c r="T609" s="144"/>
      <c r="U609" s="144"/>
      <c r="V609" s="144"/>
      <c r="W609" s="144"/>
      <c r="X609" s="144"/>
      <c r="Y609" s="144"/>
      <c r="Z609" s="144"/>
      <c r="AA609" s="144"/>
      <c r="AB609" s="144"/>
      <c r="AC609" s="144"/>
      <c r="AD609" s="144"/>
      <c r="AE609" s="144"/>
      <c r="AF609" s="144"/>
      <c r="AG609" s="144"/>
      <c r="AH609" s="144"/>
      <c r="AI609" s="144"/>
      <c r="AJ609" s="144"/>
      <c r="AK609" s="144"/>
      <c r="AL609" s="144"/>
      <c r="AM609" s="144"/>
      <c r="AN609" s="144"/>
      <c r="AO609" s="144"/>
      <c r="AP609" s="144"/>
      <c r="AQ609" s="144"/>
      <c r="AR609" s="144"/>
      <c r="AS609" s="144"/>
      <c r="AT609" s="144"/>
      <c r="AU609" s="144"/>
      <c r="AV609" s="144"/>
      <c r="AW609" s="144"/>
      <c r="AX609" s="144"/>
      <c r="AY609" s="144"/>
      <c r="AZ609" s="144"/>
      <c r="BA609" s="144"/>
      <c r="BB609" s="144"/>
      <c r="BC609" s="144"/>
      <c r="BD609" s="144"/>
      <c r="BE609" s="144"/>
      <c r="BF609" s="144"/>
      <c r="BG609" s="144"/>
      <c r="BH609" s="144"/>
      <c r="BI609" s="144"/>
      <c r="BJ609" s="144"/>
      <c r="BK609" s="144"/>
      <c r="BL609" s="144"/>
      <c r="BM609" s="144"/>
      <c r="BN609" s="144"/>
      <c r="BO609" s="144"/>
      <c r="BP609" s="144"/>
      <c r="BQ609" s="144"/>
      <c r="BR609" s="144"/>
      <c r="BS609" s="144"/>
      <c r="BT609" s="144"/>
      <c r="BU609" s="144"/>
      <c r="BV609" s="144"/>
      <c r="BW609" s="144"/>
      <c r="BX609" s="144"/>
      <c r="BY609" s="144"/>
      <c r="BZ609" s="144"/>
      <c r="CA609" s="144"/>
      <c r="CB609" s="144"/>
      <c r="CC609" s="144"/>
      <c r="CD609" s="144"/>
      <c r="CE609" s="144"/>
      <c r="CF609" s="144"/>
      <c r="CG609" s="144"/>
      <c r="CH609" s="144"/>
      <c r="CI609" s="144"/>
      <c r="CJ609" s="144"/>
      <c r="CK609" s="144"/>
      <c r="CL609" s="144"/>
      <c r="CM609" s="144"/>
      <c r="CN609" s="144"/>
      <c r="CO609" s="144"/>
      <c r="CP609" s="144"/>
      <c r="CQ609" s="144"/>
      <c r="CR609" s="144"/>
      <c r="CS609" s="144"/>
      <c r="CT609" s="144"/>
      <c r="CU609" s="144"/>
      <c r="CV609" s="144"/>
      <c r="CW609" s="144"/>
      <c r="CX609" s="144"/>
      <c r="CY609" s="144"/>
      <c r="CZ609" s="144"/>
      <c r="DA609" s="144"/>
      <c r="DB609" s="144"/>
      <c r="DC609" s="144"/>
      <c r="DD609" s="144"/>
      <c r="DE609" s="144"/>
      <c r="DF609" s="144"/>
      <c r="DG609" s="144"/>
      <c r="DH609" s="144"/>
      <c r="DI609" s="144"/>
      <c r="DJ609" s="144"/>
      <c r="DK609" s="144"/>
      <c r="DL609" s="144"/>
      <c r="DM609" s="144"/>
      <c r="DN609" s="144"/>
      <c r="DO609" s="144"/>
      <c r="DP609" s="144"/>
      <c r="DQ609" s="144"/>
    </row>
    <row r="610" spans="1:121">
      <c r="A610" s="79"/>
      <c r="B610" s="41"/>
      <c r="C610" s="79"/>
      <c r="D610" s="80"/>
      <c r="E610" s="459"/>
      <c r="F610" s="459"/>
    </row>
    <row r="611" spans="1:121">
      <c r="A611" s="54" t="s">
        <v>195</v>
      </c>
      <c r="B611" s="55" t="s">
        <v>196</v>
      </c>
      <c r="C611" s="45"/>
      <c r="D611" s="45"/>
      <c r="E611" s="460"/>
      <c r="F611" s="453">
        <f>SUM(F572:F609)</f>
        <v>0</v>
      </c>
    </row>
    <row r="612" spans="1:121">
      <c r="A612" s="31"/>
      <c r="B612" s="49"/>
      <c r="E612" s="461"/>
      <c r="F612" s="82"/>
    </row>
    <row r="613" spans="1:121">
      <c r="A613" s="31"/>
      <c r="B613" s="49"/>
      <c r="E613" s="461"/>
      <c r="F613" s="82"/>
    </row>
    <row r="614" spans="1:121">
      <c r="A614" s="31"/>
      <c r="B614" s="49"/>
      <c r="E614" s="461"/>
      <c r="F614" s="82"/>
    </row>
    <row r="615" spans="1:121">
      <c r="A615" s="7"/>
      <c r="B615" s="11"/>
      <c r="D615" s="12"/>
    </row>
    <row r="616" spans="1:121" ht="15.75">
      <c r="A616" s="483" t="s">
        <v>197</v>
      </c>
      <c r="B616" s="483"/>
      <c r="C616" s="483"/>
      <c r="D616" s="483"/>
      <c r="E616" s="483"/>
      <c r="F616" s="483"/>
    </row>
    <row r="617" spans="1:121">
      <c r="A617" s="7"/>
      <c r="B617" s="11"/>
      <c r="D617" s="12"/>
    </row>
    <row r="618" spans="1:121" ht="13.5" customHeight="1">
      <c r="A618" s="84"/>
      <c r="B618" s="85" t="s">
        <v>198</v>
      </c>
      <c r="C618" s="1"/>
      <c r="D618" s="86"/>
      <c r="E618" s="462"/>
      <c r="F618" s="463">
        <f>F293</f>
        <v>0</v>
      </c>
    </row>
    <row r="619" spans="1:121">
      <c r="A619" s="84"/>
      <c r="B619" s="85"/>
      <c r="C619" s="1"/>
      <c r="D619" s="86"/>
      <c r="E619" s="455"/>
      <c r="F619" s="455"/>
    </row>
    <row r="620" spans="1:121">
      <c r="A620" s="84"/>
      <c r="B620" s="85" t="s">
        <v>199</v>
      </c>
      <c r="C620" s="1"/>
      <c r="D620" s="86"/>
      <c r="E620" s="462"/>
      <c r="F620" s="463">
        <f>F562</f>
        <v>0</v>
      </c>
    </row>
    <row r="621" spans="1:121">
      <c r="A621" s="84"/>
      <c r="B621" s="85"/>
      <c r="C621" s="1"/>
      <c r="D621" s="86"/>
      <c r="E621" s="463"/>
      <c r="F621" s="463"/>
    </row>
    <row r="622" spans="1:121" ht="14.25" customHeight="1">
      <c r="A622" s="84"/>
      <c r="B622" s="87" t="s">
        <v>200</v>
      </c>
      <c r="C622" s="1"/>
      <c r="D622" s="86"/>
      <c r="E622" s="463"/>
      <c r="F622" s="463">
        <f>F611</f>
        <v>0</v>
      </c>
    </row>
    <row r="623" spans="1:121">
      <c r="A623" s="88"/>
      <c r="B623" s="89"/>
      <c r="C623" s="1"/>
      <c r="D623" s="86"/>
      <c r="E623" s="464"/>
      <c r="F623" s="464"/>
    </row>
    <row r="624" spans="1:121" ht="15">
      <c r="A624" s="88"/>
      <c r="B624" s="90" t="s">
        <v>201</v>
      </c>
      <c r="C624" s="1"/>
      <c r="D624" s="86"/>
      <c r="E624" s="452"/>
      <c r="F624" s="465">
        <f>SUM(F618:F622)</f>
        <v>0</v>
      </c>
    </row>
    <row r="625" spans="1:6" ht="15">
      <c r="A625" s="1"/>
      <c r="B625" s="90"/>
      <c r="C625" s="1"/>
      <c r="D625" s="1"/>
      <c r="E625" s="484"/>
      <c r="F625" s="484"/>
    </row>
    <row r="626" spans="1:6">
      <c r="A626" s="91"/>
      <c r="B626" s="91"/>
      <c r="C626" s="91"/>
      <c r="D626" s="91"/>
      <c r="E626" s="466"/>
      <c r="F626" s="466"/>
    </row>
    <row r="627" spans="1:6" ht="15.75">
      <c r="A627" s="92"/>
      <c r="B627" s="41"/>
      <c r="C627" s="91"/>
      <c r="D627" s="91"/>
      <c r="E627" s="466"/>
      <c r="F627" s="466"/>
    </row>
    <row r="628" spans="1:6">
      <c r="A628" s="91"/>
      <c r="B628" s="41"/>
      <c r="C628" s="91"/>
      <c r="D628" s="91"/>
      <c r="E628" s="466"/>
      <c r="F628" s="466"/>
    </row>
    <row r="629" spans="1:6">
      <c r="A629" s="91"/>
      <c r="B629" s="41"/>
      <c r="C629" s="91"/>
      <c r="D629" s="91"/>
      <c r="E629" s="466"/>
      <c r="F629" s="466"/>
    </row>
    <row r="630" spans="1:6">
      <c r="B630" s="93"/>
    </row>
    <row r="631" spans="1:6">
      <c r="B631" s="93"/>
    </row>
    <row r="632" spans="1:6">
      <c r="B632" s="93"/>
    </row>
    <row r="633" spans="1:6">
      <c r="B633" s="94"/>
    </row>
    <row r="634" spans="1:6">
      <c r="B634" s="94"/>
    </row>
    <row r="635" spans="1:6">
      <c r="B635" s="41"/>
    </row>
    <row r="636" spans="1:6">
      <c r="B636" s="41"/>
    </row>
    <row r="637" spans="1:6">
      <c r="B637" s="41"/>
    </row>
    <row r="638" spans="1:6">
      <c r="B638" s="41"/>
    </row>
    <row r="639" spans="1:6">
      <c r="B639" s="41"/>
    </row>
    <row r="640" spans="1:6">
      <c r="B640" s="41"/>
    </row>
    <row r="641" spans="2:2">
      <c r="B641" s="41"/>
    </row>
    <row r="642" spans="2:2">
      <c r="B642" s="41"/>
    </row>
    <row r="643" spans="2:2">
      <c r="B643" s="41"/>
    </row>
    <row r="644" spans="2:2">
      <c r="B644" s="41"/>
    </row>
    <row r="645" spans="2:2">
      <c r="B645" s="41"/>
    </row>
    <row r="646" spans="2:2">
      <c r="B646" s="41"/>
    </row>
    <row r="647" spans="2:2">
      <c r="B647" s="41"/>
    </row>
    <row r="648" spans="2:2">
      <c r="B648" s="41"/>
    </row>
    <row r="649" spans="2:2">
      <c r="B649" s="41"/>
    </row>
    <row r="650" spans="2:2">
      <c r="B650" s="41"/>
    </row>
    <row r="651" spans="2:2">
      <c r="B651" s="41"/>
    </row>
    <row r="652" spans="2:2">
      <c r="B652" s="41"/>
    </row>
    <row r="653" spans="2:2">
      <c r="B653" s="41"/>
    </row>
  </sheetData>
  <mergeCells count="243">
    <mergeCell ref="A8:F8"/>
    <mergeCell ref="A9:F9"/>
    <mergeCell ref="A10:F10"/>
    <mergeCell ref="A11:F11"/>
    <mergeCell ref="A12:F12"/>
    <mergeCell ref="A13:F13"/>
    <mergeCell ref="A1:F1"/>
    <mergeCell ref="A3:F3"/>
    <mergeCell ref="A4:F4"/>
    <mergeCell ref="A5:F5"/>
    <mergeCell ref="A6:F6"/>
    <mergeCell ref="A7:F7"/>
    <mergeCell ref="A35:F35"/>
    <mergeCell ref="A37:A38"/>
    <mergeCell ref="B37:B38"/>
    <mergeCell ref="C37:C38"/>
    <mergeCell ref="D37:D38"/>
    <mergeCell ref="E37:E38"/>
    <mergeCell ref="F37:F38"/>
    <mergeCell ref="A14:F14"/>
    <mergeCell ref="A15:F15"/>
    <mergeCell ref="A16:F16"/>
    <mergeCell ref="A29:B29"/>
    <mergeCell ref="A32:B32"/>
    <mergeCell ref="A34:F34"/>
    <mergeCell ref="A60:F60"/>
    <mergeCell ref="A61:F61"/>
    <mergeCell ref="A62:F62"/>
    <mergeCell ref="A63:F63"/>
    <mergeCell ref="A64:F64"/>
    <mergeCell ref="A65:F65"/>
    <mergeCell ref="A54:B54"/>
    <mergeCell ref="A56:F56"/>
    <mergeCell ref="A57:F57"/>
    <mergeCell ref="A58:F58"/>
    <mergeCell ref="A59:F59"/>
    <mergeCell ref="A89:B89"/>
    <mergeCell ref="A91:F91"/>
    <mergeCell ref="A92:F92"/>
    <mergeCell ref="A93:F93"/>
    <mergeCell ref="A94:F94"/>
    <mergeCell ref="A95:F95"/>
    <mergeCell ref="A67:A68"/>
    <mergeCell ref="B67:B68"/>
    <mergeCell ref="C67:C68"/>
    <mergeCell ref="D67:D68"/>
    <mergeCell ref="E67:E68"/>
    <mergeCell ref="F67:F68"/>
    <mergeCell ref="A102:F102"/>
    <mergeCell ref="A103:F103"/>
    <mergeCell ref="A104:F104"/>
    <mergeCell ref="A105:F105"/>
    <mergeCell ref="A106:F106"/>
    <mergeCell ref="A107:F107"/>
    <mergeCell ref="A96:F96"/>
    <mergeCell ref="A97:F97"/>
    <mergeCell ref="A98:F98"/>
    <mergeCell ref="A99:F99"/>
    <mergeCell ref="A100:F100"/>
    <mergeCell ref="A101:F101"/>
    <mergeCell ref="A108:F108"/>
    <mergeCell ref="A109:F109"/>
    <mergeCell ref="A110:A111"/>
    <mergeCell ref="B110:B111"/>
    <mergeCell ref="C110:C111"/>
    <mergeCell ref="D110:D111"/>
    <mergeCell ref="E110:E111"/>
    <mergeCell ref="F110:F111"/>
    <mergeCell ref="A182:F182"/>
    <mergeCell ref="A183:F183"/>
    <mergeCell ref="A185:A186"/>
    <mergeCell ref="B185:B186"/>
    <mergeCell ref="C185:C186"/>
    <mergeCell ref="D185:D186"/>
    <mergeCell ref="E185:E186"/>
    <mergeCell ref="F185:F186"/>
    <mergeCell ref="A176:B176"/>
    <mergeCell ref="A178:F178"/>
    <mergeCell ref="A179:F179"/>
    <mergeCell ref="A180:F180"/>
    <mergeCell ref="A181:F181"/>
    <mergeCell ref="A219:F219"/>
    <mergeCell ref="A220:F220"/>
    <mergeCell ref="A222:A223"/>
    <mergeCell ref="B222:B223"/>
    <mergeCell ref="C222:C223"/>
    <mergeCell ref="D222:D223"/>
    <mergeCell ref="E222:E223"/>
    <mergeCell ref="F222:F223"/>
    <mergeCell ref="A213:F213"/>
    <mergeCell ref="A214:F214"/>
    <mergeCell ref="A215:F215"/>
    <mergeCell ref="A216:F216"/>
    <mergeCell ref="A217:F217"/>
    <mergeCell ref="A218:F218"/>
    <mergeCell ref="A243:F243"/>
    <mergeCell ref="A245:A246"/>
    <mergeCell ref="B245:B246"/>
    <mergeCell ref="C245:C246"/>
    <mergeCell ref="D245:D246"/>
    <mergeCell ref="E245:E246"/>
    <mergeCell ref="F245:F246"/>
    <mergeCell ref="A236:B236"/>
    <mergeCell ref="A238:F238"/>
    <mergeCell ref="A239:F239"/>
    <mergeCell ref="A240:F240"/>
    <mergeCell ref="A241:F241"/>
    <mergeCell ref="A242:F242"/>
    <mergeCell ref="A265:B265"/>
    <mergeCell ref="A267:F267"/>
    <mergeCell ref="A268:F268"/>
    <mergeCell ref="A269:F269"/>
    <mergeCell ref="A270:F270"/>
    <mergeCell ref="A272:A273"/>
    <mergeCell ref="B272:B273"/>
    <mergeCell ref="C272:C273"/>
    <mergeCell ref="D272:D273"/>
    <mergeCell ref="E272:E273"/>
    <mergeCell ref="A304:F304"/>
    <mergeCell ref="A305:F305"/>
    <mergeCell ref="A307:A308"/>
    <mergeCell ref="B307:B308"/>
    <mergeCell ref="C307:C308"/>
    <mergeCell ref="D307:D308"/>
    <mergeCell ref="E307:E308"/>
    <mergeCell ref="F307:F308"/>
    <mergeCell ref="F272:F273"/>
    <mergeCell ref="A297:B297"/>
    <mergeCell ref="A299:B299"/>
    <mergeCell ref="A301:F301"/>
    <mergeCell ref="A302:F302"/>
    <mergeCell ref="A303:F303"/>
    <mergeCell ref="A338:A339"/>
    <mergeCell ref="B338:B339"/>
    <mergeCell ref="C338:C339"/>
    <mergeCell ref="D338:D339"/>
    <mergeCell ref="E338:E339"/>
    <mergeCell ref="F338:F339"/>
    <mergeCell ref="A331:B331"/>
    <mergeCell ref="A333:F333"/>
    <mergeCell ref="A334:F334"/>
    <mergeCell ref="A335:F335"/>
    <mergeCell ref="A336:F336"/>
    <mergeCell ref="A363:A364"/>
    <mergeCell ref="B363:B364"/>
    <mergeCell ref="C363:C364"/>
    <mergeCell ref="D363:D364"/>
    <mergeCell ref="E363:E364"/>
    <mergeCell ref="F363:F364"/>
    <mergeCell ref="A355:B355"/>
    <mergeCell ref="A357:F357"/>
    <mergeCell ref="A358:F358"/>
    <mergeCell ref="A359:F359"/>
    <mergeCell ref="A360:F360"/>
    <mergeCell ref="A361:F361"/>
    <mergeCell ref="A399:A400"/>
    <mergeCell ref="B399:B400"/>
    <mergeCell ref="C399:C400"/>
    <mergeCell ref="D399:D400"/>
    <mergeCell ref="E399:E400"/>
    <mergeCell ref="F399:F400"/>
    <mergeCell ref="A391:B391"/>
    <mergeCell ref="A393:F393"/>
    <mergeCell ref="A394:F394"/>
    <mergeCell ref="A395:F395"/>
    <mergeCell ref="A396:F396"/>
    <mergeCell ref="A397:F397"/>
    <mergeCell ref="A413:B413"/>
    <mergeCell ref="A415:F415"/>
    <mergeCell ref="A416:F416"/>
    <mergeCell ref="A418:A419"/>
    <mergeCell ref="B418:B419"/>
    <mergeCell ref="C418:C419"/>
    <mergeCell ref="D418:D419"/>
    <mergeCell ref="E418:E419"/>
    <mergeCell ref="F418:F419"/>
    <mergeCell ref="A451:B451"/>
    <mergeCell ref="A453:F453"/>
    <mergeCell ref="A454:F454"/>
    <mergeCell ref="A455:F455"/>
    <mergeCell ref="A456:F456"/>
    <mergeCell ref="A457:F457"/>
    <mergeCell ref="A434:B434"/>
    <mergeCell ref="A436:F436"/>
    <mergeCell ref="A437:F437"/>
    <mergeCell ref="A438:F438"/>
    <mergeCell ref="A440:A441"/>
    <mergeCell ref="B440:B441"/>
    <mergeCell ref="C440:C441"/>
    <mergeCell ref="D440:D441"/>
    <mergeCell ref="E440:E441"/>
    <mergeCell ref="F440:F441"/>
    <mergeCell ref="A480:B480"/>
    <mergeCell ref="A482:F482"/>
    <mergeCell ref="A484:A485"/>
    <mergeCell ref="B484:B485"/>
    <mergeCell ref="C484:C485"/>
    <mergeCell ref="D484:D485"/>
    <mergeCell ref="E484:E485"/>
    <mergeCell ref="F484:F485"/>
    <mergeCell ref="A458:F458"/>
    <mergeCell ref="A459:F459"/>
    <mergeCell ref="A460:F460"/>
    <mergeCell ref="A462:A463"/>
    <mergeCell ref="B462:B463"/>
    <mergeCell ref="C462:C463"/>
    <mergeCell ref="D462:D463"/>
    <mergeCell ref="E462:E463"/>
    <mergeCell ref="F462:F463"/>
    <mergeCell ref="A499:F499"/>
    <mergeCell ref="A500:F500"/>
    <mergeCell ref="A501:F501"/>
    <mergeCell ref="A502:F502"/>
    <mergeCell ref="A503:F503"/>
    <mergeCell ref="A505:A506"/>
    <mergeCell ref="B505:B506"/>
    <mergeCell ref="C505:C506"/>
    <mergeCell ref="D505:D506"/>
    <mergeCell ref="E505:E506"/>
    <mergeCell ref="A525:B525"/>
    <mergeCell ref="A527:A528"/>
    <mergeCell ref="B527:B528"/>
    <mergeCell ref="C527:C528"/>
    <mergeCell ref="D527:D528"/>
    <mergeCell ref="E527:E528"/>
    <mergeCell ref="F505:F506"/>
    <mergeCell ref="A513:B513"/>
    <mergeCell ref="A515:A516"/>
    <mergeCell ref="B515:B516"/>
    <mergeCell ref="C515:C516"/>
    <mergeCell ref="D515:D516"/>
    <mergeCell ref="E515:E516"/>
    <mergeCell ref="F515:F516"/>
    <mergeCell ref="A616:F616"/>
    <mergeCell ref="E625:F625"/>
    <mergeCell ref="F527:F528"/>
    <mergeCell ref="A567:B567"/>
    <mergeCell ref="A569:A570"/>
    <mergeCell ref="B569:B570"/>
    <mergeCell ref="C569:C570"/>
    <mergeCell ref="D569:D570"/>
    <mergeCell ref="E569:E570"/>
    <mergeCell ref="F569:F570"/>
  </mergeCells>
  <pageMargins left="0.75" right="0.75" top="1" bottom="1" header="0.5" footer="0.5"/>
  <pageSetup scale="76" orientation="portrait" horizontalDpi="4294967293" verticalDpi="300" r:id="rId1"/>
  <headerFooter alignWithMargins="0">
    <oddHeader>&amp;L&amp;8Atrij doo Zadar&amp;C&amp;8Troškovnik građevinskih i obrtničkih radova dječjeg vrtića Višnjik&amp;R&amp;8veljača 2021</oddHeader>
    <oddFooter>&amp;C&amp;8&amp;P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
  <sheetViews>
    <sheetView zoomScaleNormal="100" workbookViewId="0">
      <selection activeCell="E4" sqref="E4"/>
    </sheetView>
  </sheetViews>
  <sheetFormatPr defaultRowHeight="12.75"/>
  <cols>
    <col min="1" max="1" width="9.140625" style="95"/>
    <col min="2" max="2" width="33.140625" style="95" bestFit="1" customWidth="1"/>
    <col min="3" max="3" width="9.140625" style="95"/>
    <col min="4" max="4" width="4.7109375" style="95" customWidth="1"/>
    <col min="5" max="5" width="13.28515625" style="95" customWidth="1"/>
    <col min="6" max="257" width="9.140625" style="95"/>
    <col min="258" max="258" width="33.140625" style="95" bestFit="1" customWidth="1"/>
    <col min="259" max="259" width="9.140625" style="95"/>
    <col min="260" max="260" width="4.7109375" style="95" customWidth="1"/>
    <col min="261" max="261" width="13.28515625" style="95" customWidth="1"/>
    <col min="262" max="513" width="9.140625" style="95"/>
    <col min="514" max="514" width="33.140625" style="95" bestFit="1" customWidth="1"/>
    <col min="515" max="515" width="9.140625" style="95"/>
    <col min="516" max="516" width="4.7109375" style="95" customWidth="1"/>
    <col min="517" max="517" width="13.28515625" style="95" customWidth="1"/>
    <col min="518" max="769" width="9.140625" style="95"/>
    <col min="770" max="770" width="33.140625" style="95" bestFit="1" customWidth="1"/>
    <col min="771" max="771" width="9.140625" style="95"/>
    <col min="772" max="772" width="4.7109375" style="95" customWidth="1"/>
    <col min="773" max="773" width="13.28515625" style="95" customWidth="1"/>
    <col min="774" max="1025" width="9.140625" style="95"/>
    <col min="1026" max="1026" width="33.140625" style="95" bestFit="1" customWidth="1"/>
    <col min="1027" max="1027" width="9.140625" style="95"/>
    <col min="1028" max="1028" width="4.7109375" style="95" customWidth="1"/>
    <col min="1029" max="1029" width="13.28515625" style="95" customWidth="1"/>
    <col min="1030" max="1281" width="9.140625" style="95"/>
    <col min="1282" max="1282" width="33.140625" style="95" bestFit="1" customWidth="1"/>
    <col min="1283" max="1283" width="9.140625" style="95"/>
    <col min="1284" max="1284" width="4.7109375" style="95" customWidth="1"/>
    <col min="1285" max="1285" width="13.28515625" style="95" customWidth="1"/>
    <col min="1286" max="1537" width="9.140625" style="95"/>
    <col min="1538" max="1538" width="33.140625" style="95" bestFit="1" customWidth="1"/>
    <col min="1539" max="1539" width="9.140625" style="95"/>
    <col min="1540" max="1540" width="4.7109375" style="95" customWidth="1"/>
    <col min="1541" max="1541" width="13.28515625" style="95" customWidth="1"/>
    <col min="1542" max="1793" width="9.140625" style="95"/>
    <col min="1794" max="1794" width="33.140625" style="95" bestFit="1" customWidth="1"/>
    <col min="1795" max="1795" width="9.140625" style="95"/>
    <col min="1796" max="1796" width="4.7109375" style="95" customWidth="1"/>
    <col min="1797" max="1797" width="13.28515625" style="95" customWidth="1"/>
    <col min="1798" max="2049" width="9.140625" style="95"/>
    <col min="2050" max="2050" width="33.140625" style="95" bestFit="1" customWidth="1"/>
    <col min="2051" max="2051" width="9.140625" style="95"/>
    <col min="2052" max="2052" width="4.7109375" style="95" customWidth="1"/>
    <col min="2053" max="2053" width="13.28515625" style="95" customWidth="1"/>
    <col min="2054" max="2305" width="9.140625" style="95"/>
    <col min="2306" max="2306" width="33.140625" style="95" bestFit="1" customWidth="1"/>
    <col min="2307" max="2307" width="9.140625" style="95"/>
    <col min="2308" max="2308" width="4.7109375" style="95" customWidth="1"/>
    <col min="2309" max="2309" width="13.28515625" style="95" customWidth="1"/>
    <col min="2310" max="2561" width="9.140625" style="95"/>
    <col min="2562" max="2562" width="33.140625" style="95" bestFit="1" customWidth="1"/>
    <col min="2563" max="2563" width="9.140625" style="95"/>
    <col min="2564" max="2564" width="4.7109375" style="95" customWidth="1"/>
    <col min="2565" max="2565" width="13.28515625" style="95" customWidth="1"/>
    <col min="2566" max="2817" width="9.140625" style="95"/>
    <col min="2818" max="2818" width="33.140625" style="95" bestFit="1" customWidth="1"/>
    <col min="2819" max="2819" width="9.140625" style="95"/>
    <col min="2820" max="2820" width="4.7109375" style="95" customWidth="1"/>
    <col min="2821" max="2821" width="13.28515625" style="95" customWidth="1"/>
    <col min="2822" max="3073" width="9.140625" style="95"/>
    <col min="3074" max="3074" width="33.140625" style="95" bestFit="1" customWidth="1"/>
    <col min="3075" max="3075" width="9.140625" style="95"/>
    <col min="3076" max="3076" width="4.7109375" style="95" customWidth="1"/>
    <col min="3077" max="3077" width="13.28515625" style="95" customWidth="1"/>
    <col min="3078" max="3329" width="9.140625" style="95"/>
    <col min="3330" max="3330" width="33.140625" style="95" bestFit="1" customWidth="1"/>
    <col min="3331" max="3331" width="9.140625" style="95"/>
    <col min="3332" max="3332" width="4.7109375" style="95" customWidth="1"/>
    <col min="3333" max="3333" width="13.28515625" style="95" customWidth="1"/>
    <col min="3334" max="3585" width="9.140625" style="95"/>
    <col min="3586" max="3586" width="33.140625" style="95" bestFit="1" customWidth="1"/>
    <col min="3587" max="3587" width="9.140625" style="95"/>
    <col min="3588" max="3588" width="4.7109375" style="95" customWidth="1"/>
    <col min="3589" max="3589" width="13.28515625" style="95" customWidth="1"/>
    <col min="3590" max="3841" width="9.140625" style="95"/>
    <col min="3842" max="3842" width="33.140625" style="95" bestFit="1" customWidth="1"/>
    <col min="3843" max="3843" width="9.140625" style="95"/>
    <col min="3844" max="3844" width="4.7109375" style="95" customWidth="1"/>
    <col min="3845" max="3845" width="13.28515625" style="95" customWidth="1"/>
    <col min="3846" max="4097" width="9.140625" style="95"/>
    <col min="4098" max="4098" width="33.140625" style="95" bestFit="1" customWidth="1"/>
    <col min="4099" max="4099" width="9.140625" style="95"/>
    <col min="4100" max="4100" width="4.7109375" style="95" customWidth="1"/>
    <col min="4101" max="4101" width="13.28515625" style="95" customWidth="1"/>
    <col min="4102" max="4353" width="9.140625" style="95"/>
    <col min="4354" max="4354" width="33.140625" style="95" bestFit="1" customWidth="1"/>
    <col min="4355" max="4355" width="9.140625" style="95"/>
    <col min="4356" max="4356" width="4.7109375" style="95" customWidth="1"/>
    <col min="4357" max="4357" width="13.28515625" style="95" customWidth="1"/>
    <col min="4358" max="4609" width="9.140625" style="95"/>
    <col min="4610" max="4610" width="33.140625" style="95" bestFit="1" customWidth="1"/>
    <col min="4611" max="4611" width="9.140625" style="95"/>
    <col min="4612" max="4612" width="4.7109375" style="95" customWidth="1"/>
    <col min="4613" max="4613" width="13.28515625" style="95" customWidth="1"/>
    <col min="4614" max="4865" width="9.140625" style="95"/>
    <col min="4866" max="4866" width="33.140625" style="95" bestFit="1" customWidth="1"/>
    <col min="4867" max="4867" width="9.140625" style="95"/>
    <col min="4868" max="4868" width="4.7109375" style="95" customWidth="1"/>
    <col min="4869" max="4869" width="13.28515625" style="95" customWidth="1"/>
    <col min="4870" max="5121" width="9.140625" style="95"/>
    <col min="5122" max="5122" width="33.140625" style="95" bestFit="1" customWidth="1"/>
    <col min="5123" max="5123" width="9.140625" style="95"/>
    <col min="5124" max="5124" width="4.7109375" style="95" customWidth="1"/>
    <col min="5125" max="5125" width="13.28515625" style="95" customWidth="1"/>
    <col min="5126" max="5377" width="9.140625" style="95"/>
    <col min="5378" max="5378" width="33.140625" style="95" bestFit="1" customWidth="1"/>
    <col min="5379" max="5379" width="9.140625" style="95"/>
    <col min="5380" max="5380" width="4.7109375" style="95" customWidth="1"/>
    <col min="5381" max="5381" width="13.28515625" style="95" customWidth="1"/>
    <col min="5382" max="5633" width="9.140625" style="95"/>
    <col min="5634" max="5634" width="33.140625" style="95" bestFit="1" customWidth="1"/>
    <col min="5635" max="5635" width="9.140625" style="95"/>
    <col min="5636" max="5636" width="4.7109375" style="95" customWidth="1"/>
    <col min="5637" max="5637" width="13.28515625" style="95" customWidth="1"/>
    <col min="5638" max="5889" width="9.140625" style="95"/>
    <col min="5890" max="5890" width="33.140625" style="95" bestFit="1" customWidth="1"/>
    <col min="5891" max="5891" width="9.140625" style="95"/>
    <col min="5892" max="5892" width="4.7109375" style="95" customWidth="1"/>
    <col min="5893" max="5893" width="13.28515625" style="95" customWidth="1"/>
    <col min="5894" max="6145" width="9.140625" style="95"/>
    <col min="6146" max="6146" width="33.140625" style="95" bestFit="1" customWidth="1"/>
    <col min="6147" max="6147" width="9.140625" style="95"/>
    <col min="6148" max="6148" width="4.7109375" style="95" customWidth="1"/>
    <col min="6149" max="6149" width="13.28515625" style="95" customWidth="1"/>
    <col min="6150" max="6401" width="9.140625" style="95"/>
    <col min="6402" max="6402" width="33.140625" style="95" bestFit="1" customWidth="1"/>
    <col min="6403" max="6403" width="9.140625" style="95"/>
    <col min="6404" max="6404" width="4.7109375" style="95" customWidth="1"/>
    <col min="6405" max="6405" width="13.28515625" style="95" customWidth="1"/>
    <col min="6406" max="6657" width="9.140625" style="95"/>
    <col min="6658" max="6658" width="33.140625" style="95" bestFit="1" customWidth="1"/>
    <col min="6659" max="6659" width="9.140625" style="95"/>
    <col min="6660" max="6660" width="4.7109375" style="95" customWidth="1"/>
    <col min="6661" max="6661" width="13.28515625" style="95" customWidth="1"/>
    <col min="6662" max="6913" width="9.140625" style="95"/>
    <col min="6914" max="6914" width="33.140625" style="95" bestFit="1" customWidth="1"/>
    <col min="6915" max="6915" width="9.140625" style="95"/>
    <col min="6916" max="6916" width="4.7109375" style="95" customWidth="1"/>
    <col min="6917" max="6917" width="13.28515625" style="95" customWidth="1"/>
    <col min="6918" max="7169" width="9.140625" style="95"/>
    <col min="7170" max="7170" width="33.140625" style="95" bestFit="1" customWidth="1"/>
    <col min="7171" max="7171" width="9.140625" style="95"/>
    <col min="7172" max="7172" width="4.7109375" style="95" customWidth="1"/>
    <col min="7173" max="7173" width="13.28515625" style="95" customWidth="1"/>
    <col min="7174" max="7425" width="9.140625" style="95"/>
    <col min="7426" max="7426" width="33.140625" style="95" bestFit="1" customWidth="1"/>
    <col min="7427" max="7427" width="9.140625" style="95"/>
    <col min="7428" max="7428" width="4.7109375" style="95" customWidth="1"/>
    <col min="7429" max="7429" width="13.28515625" style="95" customWidth="1"/>
    <col min="7430" max="7681" width="9.140625" style="95"/>
    <col min="7682" max="7682" width="33.140625" style="95" bestFit="1" customWidth="1"/>
    <col min="7683" max="7683" width="9.140625" style="95"/>
    <col min="7684" max="7684" width="4.7109375" style="95" customWidth="1"/>
    <col min="7685" max="7685" width="13.28515625" style="95" customWidth="1"/>
    <col min="7686" max="7937" width="9.140625" style="95"/>
    <col min="7938" max="7938" width="33.140625" style="95" bestFit="1" customWidth="1"/>
    <col min="7939" max="7939" width="9.140625" style="95"/>
    <col min="7940" max="7940" width="4.7109375" style="95" customWidth="1"/>
    <col min="7941" max="7941" width="13.28515625" style="95" customWidth="1"/>
    <col min="7942" max="8193" width="9.140625" style="95"/>
    <col min="8194" max="8194" width="33.140625" style="95" bestFit="1" customWidth="1"/>
    <col min="8195" max="8195" width="9.140625" style="95"/>
    <col min="8196" max="8196" width="4.7109375" style="95" customWidth="1"/>
    <col min="8197" max="8197" width="13.28515625" style="95" customWidth="1"/>
    <col min="8198" max="8449" width="9.140625" style="95"/>
    <col min="8450" max="8450" width="33.140625" style="95" bestFit="1" customWidth="1"/>
    <col min="8451" max="8451" width="9.140625" style="95"/>
    <col min="8452" max="8452" width="4.7109375" style="95" customWidth="1"/>
    <col min="8453" max="8453" width="13.28515625" style="95" customWidth="1"/>
    <col min="8454" max="8705" width="9.140625" style="95"/>
    <col min="8706" max="8706" width="33.140625" style="95" bestFit="1" customWidth="1"/>
    <col min="8707" max="8707" width="9.140625" style="95"/>
    <col min="8708" max="8708" width="4.7109375" style="95" customWidth="1"/>
    <col min="8709" max="8709" width="13.28515625" style="95" customWidth="1"/>
    <col min="8710" max="8961" width="9.140625" style="95"/>
    <col min="8962" max="8962" width="33.140625" style="95" bestFit="1" customWidth="1"/>
    <col min="8963" max="8963" width="9.140625" style="95"/>
    <col min="8964" max="8964" width="4.7109375" style="95" customWidth="1"/>
    <col min="8965" max="8965" width="13.28515625" style="95" customWidth="1"/>
    <col min="8966" max="9217" width="9.140625" style="95"/>
    <col min="9218" max="9218" width="33.140625" style="95" bestFit="1" customWidth="1"/>
    <col min="9219" max="9219" width="9.140625" style="95"/>
    <col min="9220" max="9220" width="4.7109375" style="95" customWidth="1"/>
    <col min="9221" max="9221" width="13.28515625" style="95" customWidth="1"/>
    <col min="9222" max="9473" width="9.140625" style="95"/>
    <col min="9474" max="9474" width="33.140625" style="95" bestFit="1" customWidth="1"/>
    <col min="9475" max="9475" width="9.140625" style="95"/>
    <col min="9476" max="9476" width="4.7109375" style="95" customWidth="1"/>
    <col min="9477" max="9477" width="13.28515625" style="95" customWidth="1"/>
    <col min="9478" max="9729" width="9.140625" style="95"/>
    <col min="9730" max="9730" width="33.140625" style="95" bestFit="1" customWidth="1"/>
    <col min="9731" max="9731" width="9.140625" style="95"/>
    <col min="9732" max="9732" width="4.7109375" style="95" customWidth="1"/>
    <col min="9733" max="9733" width="13.28515625" style="95" customWidth="1"/>
    <col min="9734" max="9985" width="9.140625" style="95"/>
    <col min="9986" max="9986" width="33.140625" style="95" bestFit="1" customWidth="1"/>
    <col min="9987" max="9987" width="9.140625" style="95"/>
    <col min="9988" max="9988" width="4.7109375" style="95" customWidth="1"/>
    <col min="9989" max="9989" width="13.28515625" style="95" customWidth="1"/>
    <col min="9990" max="10241" width="9.140625" style="95"/>
    <col min="10242" max="10242" width="33.140625" style="95" bestFit="1" customWidth="1"/>
    <col min="10243" max="10243" width="9.140625" style="95"/>
    <col min="10244" max="10244" width="4.7109375" style="95" customWidth="1"/>
    <col min="10245" max="10245" width="13.28515625" style="95" customWidth="1"/>
    <col min="10246" max="10497" width="9.140625" style="95"/>
    <col min="10498" max="10498" width="33.140625" style="95" bestFit="1" customWidth="1"/>
    <col min="10499" max="10499" width="9.140625" style="95"/>
    <col min="10500" max="10500" width="4.7109375" style="95" customWidth="1"/>
    <col min="10501" max="10501" width="13.28515625" style="95" customWidth="1"/>
    <col min="10502" max="10753" width="9.140625" style="95"/>
    <col min="10754" max="10754" width="33.140625" style="95" bestFit="1" customWidth="1"/>
    <col min="10755" max="10755" width="9.140625" style="95"/>
    <col min="10756" max="10756" width="4.7109375" style="95" customWidth="1"/>
    <col min="10757" max="10757" width="13.28515625" style="95" customWidth="1"/>
    <col min="10758" max="11009" width="9.140625" style="95"/>
    <col min="11010" max="11010" width="33.140625" style="95" bestFit="1" customWidth="1"/>
    <col min="11011" max="11011" width="9.140625" style="95"/>
    <col min="11012" max="11012" width="4.7109375" style="95" customWidth="1"/>
    <col min="11013" max="11013" width="13.28515625" style="95" customWidth="1"/>
    <col min="11014" max="11265" width="9.140625" style="95"/>
    <col min="11266" max="11266" width="33.140625" style="95" bestFit="1" customWidth="1"/>
    <col min="11267" max="11267" width="9.140625" style="95"/>
    <col min="11268" max="11268" width="4.7109375" style="95" customWidth="1"/>
    <col min="11269" max="11269" width="13.28515625" style="95" customWidth="1"/>
    <col min="11270" max="11521" width="9.140625" style="95"/>
    <col min="11522" max="11522" width="33.140625" style="95" bestFit="1" customWidth="1"/>
    <col min="11523" max="11523" width="9.140625" style="95"/>
    <col min="11524" max="11524" width="4.7109375" style="95" customWidth="1"/>
    <col min="11525" max="11525" width="13.28515625" style="95" customWidth="1"/>
    <col min="11526" max="11777" width="9.140625" style="95"/>
    <col min="11778" max="11778" width="33.140625" style="95" bestFit="1" customWidth="1"/>
    <col min="11779" max="11779" width="9.140625" style="95"/>
    <col min="11780" max="11780" width="4.7109375" style="95" customWidth="1"/>
    <col min="11781" max="11781" width="13.28515625" style="95" customWidth="1"/>
    <col min="11782" max="12033" width="9.140625" style="95"/>
    <col min="12034" max="12034" width="33.140625" style="95" bestFit="1" customWidth="1"/>
    <col min="12035" max="12035" width="9.140625" style="95"/>
    <col min="12036" max="12036" width="4.7109375" style="95" customWidth="1"/>
    <col min="12037" max="12037" width="13.28515625" style="95" customWidth="1"/>
    <col min="12038" max="12289" width="9.140625" style="95"/>
    <col min="12290" max="12290" width="33.140625" style="95" bestFit="1" customWidth="1"/>
    <col min="12291" max="12291" width="9.140625" style="95"/>
    <col min="12292" max="12292" width="4.7109375" style="95" customWidth="1"/>
    <col min="12293" max="12293" width="13.28515625" style="95" customWidth="1"/>
    <col min="12294" max="12545" width="9.140625" style="95"/>
    <col min="12546" max="12546" width="33.140625" style="95" bestFit="1" customWidth="1"/>
    <col min="12547" max="12547" width="9.140625" style="95"/>
    <col min="12548" max="12548" width="4.7109375" style="95" customWidth="1"/>
    <col min="12549" max="12549" width="13.28515625" style="95" customWidth="1"/>
    <col min="12550" max="12801" width="9.140625" style="95"/>
    <col min="12802" max="12802" width="33.140625" style="95" bestFit="1" customWidth="1"/>
    <col min="12803" max="12803" width="9.140625" style="95"/>
    <col min="12804" max="12804" width="4.7109375" style="95" customWidth="1"/>
    <col min="12805" max="12805" width="13.28515625" style="95" customWidth="1"/>
    <col min="12806" max="13057" width="9.140625" style="95"/>
    <col min="13058" max="13058" width="33.140625" style="95" bestFit="1" customWidth="1"/>
    <col min="13059" max="13059" width="9.140625" style="95"/>
    <col min="13060" max="13060" width="4.7109375" style="95" customWidth="1"/>
    <col min="13061" max="13061" width="13.28515625" style="95" customWidth="1"/>
    <col min="13062" max="13313" width="9.140625" style="95"/>
    <col min="13314" max="13314" width="33.140625" style="95" bestFit="1" customWidth="1"/>
    <col min="13315" max="13315" width="9.140625" style="95"/>
    <col min="13316" max="13316" width="4.7109375" style="95" customWidth="1"/>
    <col min="13317" max="13317" width="13.28515625" style="95" customWidth="1"/>
    <col min="13318" max="13569" width="9.140625" style="95"/>
    <col min="13570" max="13570" width="33.140625" style="95" bestFit="1" customWidth="1"/>
    <col min="13571" max="13571" width="9.140625" style="95"/>
    <col min="13572" max="13572" width="4.7109375" style="95" customWidth="1"/>
    <col min="13573" max="13573" width="13.28515625" style="95" customWidth="1"/>
    <col min="13574" max="13825" width="9.140625" style="95"/>
    <col min="13826" max="13826" width="33.140625" style="95" bestFit="1" customWidth="1"/>
    <col min="13827" max="13827" width="9.140625" style="95"/>
    <col min="13828" max="13828" width="4.7109375" style="95" customWidth="1"/>
    <col min="13829" max="13829" width="13.28515625" style="95" customWidth="1"/>
    <col min="13830" max="14081" width="9.140625" style="95"/>
    <col min="14082" max="14082" width="33.140625" style="95" bestFit="1" customWidth="1"/>
    <col min="14083" max="14083" width="9.140625" style="95"/>
    <col min="14084" max="14084" width="4.7109375" style="95" customWidth="1"/>
    <col min="14085" max="14085" width="13.28515625" style="95" customWidth="1"/>
    <col min="14086" max="14337" width="9.140625" style="95"/>
    <col min="14338" max="14338" width="33.140625" style="95" bestFit="1" customWidth="1"/>
    <col min="14339" max="14339" width="9.140625" style="95"/>
    <col min="14340" max="14340" width="4.7109375" style="95" customWidth="1"/>
    <col min="14341" max="14341" width="13.28515625" style="95" customWidth="1"/>
    <col min="14342" max="14593" width="9.140625" style="95"/>
    <col min="14594" max="14594" width="33.140625" style="95" bestFit="1" customWidth="1"/>
    <col min="14595" max="14595" width="9.140625" style="95"/>
    <col min="14596" max="14596" width="4.7109375" style="95" customWidth="1"/>
    <col min="14597" max="14597" width="13.28515625" style="95" customWidth="1"/>
    <col min="14598" max="14849" width="9.140625" style="95"/>
    <col min="14850" max="14850" width="33.140625" style="95" bestFit="1" customWidth="1"/>
    <col min="14851" max="14851" width="9.140625" style="95"/>
    <col min="14852" max="14852" width="4.7109375" style="95" customWidth="1"/>
    <col min="14853" max="14853" width="13.28515625" style="95" customWidth="1"/>
    <col min="14854" max="15105" width="9.140625" style="95"/>
    <col min="15106" max="15106" width="33.140625" style="95" bestFit="1" customWidth="1"/>
    <col min="15107" max="15107" width="9.140625" style="95"/>
    <col min="15108" max="15108" width="4.7109375" style="95" customWidth="1"/>
    <col min="15109" max="15109" width="13.28515625" style="95" customWidth="1"/>
    <col min="15110" max="15361" width="9.140625" style="95"/>
    <col min="15362" max="15362" width="33.140625" style="95" bestFit="1" customWidth="1"/>
    <col min="15363" max="15363" width="9.140625" style="95"/>
    <col min="15364" max="15364" width="4.7109375" style="95" customWidth="1"/>
    <col min="15365" max="15365" width="13.28515625" style="95" customWidth="1"/>
    <col min="15366" max="15617" width="9.140625" style="95"/>
    <col min="15618" max="15618" width="33.140625" style="95" bestFit="1" customWidth="1"/>
    <col min="15619" max="15619" width="9.140625" style="95"/>
    <col min="15620" max="15620" width="4.7109375" style="95" customWidth="1"/>
    <col min="15621" max="15621" width="13.28515625" style="95" customWidth="1"/>
    <col min="15622" max="15873" width="9.140625" style="95"/>
    <col min="15874" max="15874" width="33.140625" style="95" bestFit="1" customWidth="1"/>
    <col min="15875" max="15875" width="9.140625" style="95"/>
    <col min="15876" max="15876" width="4.7109375" style="95" customWidth="1"/>
    <col min="15877" max="15877" width="13.28515625" style="95" customWidth="1"/>
    <col min="15878" max="16129" width="9.140625" style="95"/>
    <col min="16130" max="16130" width="33.140625" style="95" bestFit="1" customWidth="1"/>
    <col min="16131" max="16131" width="9.140625" style="95"/>
    <col min="16132" max="16132" width="4.7109375" style="95" customWidth="1"/>
    <col min="16133" max="16133" width="13.28515625" style="95" customWidth="1"/>
    <col min="16134" max="16384" width="9.140625" style="95"/>
  </cols>
  <sheetData>
    <row r="1" spans="2:5" ht="13.5" thickBot="1"/>
    <row r="2" spans="2:5" ht="18" customHeight="1">
      <c r="B2" s="96" t="s">
        <v>379</v>
      </c>
      <c r="C2" s="97"/>
      <c r="D2" s="98"/>
      <c r="E2" s="99"/>
    </row>
    <row r="3" spans="2:5">
      <c r="B3" s="100"/>
      <c r="C3" s="108"/>
      <c r="D3" s="109"/>
      <c r="E3" s="101"/>
    </row>
    <row r="4" spans="2:5">
      <c r="B4" s="102" t="s">
        <v>380</v>
      </c>
      <c r="C4" s="103"/>
      <c r="D4" s="104"/>
      <c r="E4" s="105">
        <f>+g_o_radovi!F624</f>
        <v>0</v>
      </c>
    </row>
    <row r="5" spans="2:5">
      <c r="B5" s="106"/>
      <c r="C5" s="108"/>
      <c r="D5" s="109"/>
      <c r="E5" s="107"/>
    </row>
    <row r="6" spans="2:5" ht="25.5">
      <c r="B6" s="102" t="s">
        <v>381</v>
      </c>
      <c r="C6" s="103"/>
      <c r="D6" s="104"/>
      <c r="E6" s="105">
        <f>+'UZ MAPU 3'!F275</f>
        <v>0</v>
      </c>
    </row>
    <row r="7" spans="2:5">
      <c r="B7" s="106"/>
      <c r="C7" s="108"/>
      <c r="D7" s="109"/>
      <c r="E7" s="110"/>
    </row>
    <row r="8" spans="2:5">
      <c r="B8" s="102" t="s">
        <v>382</v>
      </c>
      <c r="C8" s="103"/>
      <c r="D8" s="104"/>
      <c r="E8" s="105">
        <f>+'UZ MAPU 5'!D549</f>
        <v>0</v>
      </c>
    </row>
    <row r="9" spans="2:5">
      <c r="B9" s="106"/>
      <c r="C9" s="108"/>
      <c r="D9" s="109"/>
      <c r="E9" s="107"/>
    </row>
    <row r="10" spans="2:5">
      <c r="B10" s="102" t="s">
        <v>1364</v>
      </c>
      <c r="C10" s="103"/>
      <c r="D10" s="104"/>
      <c r="E10" s="105">
        <f>+'UZ MAPU 6 - GRIJANJE I HLAĐENJE'!F383</f>
        <v>0</v>
      </c>
    </row>
    <row r="11" spans="2:5">
      <c r="B11" s="106"/>
      <c r="C11" s="108"/>
      <c r="D11" s="109"/>
      <c r="E11" s="107"/>
    </row>
    <row r="12" spans="2:5">
      <c r="B12" s="102" t="s">
        <v>1365</v>
      </c>
      <c r="C12" s="103"/>
      <c r="D12" s="104"/>
      <c r="E12" s="105">
        <f>+'UZ MAPU 6 - VENTILACIJA'!F182</f>
        <v>0</v>
      </c>
    </row>
    <row r="13" spans="2:5">
      <c r="B13" s="106"/>
      <c r="C13" s="108"/>
      <c r="D13" s="109"/>
      <c r="E13" s="107"/>
    </row>
    <row r="14" spans="2:5">
      <c r="B14" s="102" t="s">
        <v>1366</v>
      </c>
      <c r="C14" s="103"/>
      <c r="D14" s="104"/>
      <c r="E14" s="105">
        <f>+'UZ MAPU 7'!F4</f>
        <v>0</v>
      </c>
    </row>
    <row r="15" spans="2:5">
      <c r="B15" s="106"/>
      <c r="C15" s="108"/>
      <c r="D15" s="109"/>
      <c r="E15" s="110"/>
    </row>
    <row r="16" spans="2:5">
      <c r="B16" s="102" t="s">
        <v>1367</v>
      </c>
      <c r="C16" s="103"/>
      <c r="D16" s="104"/>
      <c r="E16" s="105">
        <f>+'UZ MAPU 8'!F90</f>
        <v>0</v>
      </c>
    </row>
    <row r="17" spans="2:5">
      <c r="B17" s="106"/>
      <c r="C17" s="108"/>
      <c r="D17" s="109"/>
      <c r="E17" s="107"/>
    </row>
    <row r="18" spans="2:5" ht="13.5" thickBot="1">
      <c r="B18" s="111" t="s">
        <v>1369</v>
      </c>
      <c r="C18" s="482"/>
      <c r="D18" s="112"/>
      <c r="E18" s="113">
        <f>SUM(E4:E16)</f>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
  <sheetViews>
    <sheetView showZeros="0" topLeftCell="A129" zoomScaleNormal="100" workbookViewId="0">
      <selection activeCell="B152" sqref="B152"/>
    </sheetView>
  </sheetViews>
  <sheetFormatPr defaultRowHeight="12.75"/>
  <cols>
    <col min="1" max="1" width="6.42578125" style="157" customWidth="1"/>
    <col min="2" max="2" width="41.5703125" style="157" customWidth="1"/>
    <col min="3" max="3" width="9.42578125" style="157" customWidth="1"/>
    <col min="4" max="4" width="8.42578125" style="157" customWidth="1"/>
    <col min="5" max="5" width="10.7109375" style="479" customWidth="1"/>
    <col min="6" max="6" width="15.28515625" style="479" customWidth="1"/>
    <col min="7" max="256" width="9.140625" style="157"/>
    <col min="257" max="257" width="6.42578125" style="157" customWidth="1"/>
    <col min="258" max="258" width="41.5703125" style="157" customWidth="1"/>
    <col min="259" max="259" width="9.42578125" style="157" customWidth="1"/>
    <col min="260" max="260" width="8.42578125" style="157" customWidth="1"/>
    <col min="261" max="261" width="10.7109375" style="157" customWidth="1"/>
    <col min="262" max="262" width="15.28515625" style="157" customWidth="1"/>
    <col min="263" max="512" width="9.140625" style="157"/>
    <col min="513" max="513" width="6.42578125" style="157" customWidth="1"/>
    <col min="514" max="514" width="41.5703125" style="157" customWidth="1"/>
    <col min="515" max="515" width="9.42578125" style="157" customWidth="1"/>
    <col min="516" max="516" width="8.42578125" style="157" customWidth="1"/>
    <col min="517" max="517" width="10.7109375" style="157" customWidth="1"/>
    <col min="518" max="518" width="15.28515625" style="157" customWidth="1"/>
    <col min="519" max="768" width="9.140625" style="157"/>
    <col min="769" max="769" width="6.42578125" style="157" customWidth="1"/>
    <col min="770" max="770" width="41.5703125" style="157" customWidth="1"/>
    <col min="771" max="771" width="9.42578125" style="157" customWidth="1"/>
    <col min="772" max="772" width="8.42578125" style="157" customWidth="1"/>
    <col min="773" max="773" width="10.7109375" style="157" customWidth="1"/>
    <col min="774" max="774" width="15.28515625" style="157" customWidth="1"/>
    <col min="775" max="1024" width="9.140625" style="157"/>
    <col min="1025" max="1025" width="6.42578125" style="157" customWidth="1"/>
    <col min="1026" max="1026" width="41.5703125" style="157" customWidth="1"/>
    <col min="1027" max="1027" width="9.42578125" style="157" customWidth="1"/>
    <col min="1028" max="1028" width="8.42578125" style="157" customWidth="1"/>
    <col min="1029" max="1029" width="10.7109375" style="157" customWidth="1"/>
    <col min="1030" max="1030" width="15.28515625" style="157" customWidth="1"/>
    <col min="1031" max="1280" width="9.140625" style="157"/>
    <col min="1281" max="1281" width="6.42578125" style="157" customWidth="1"/>
    <col min="1282" max="1282" width="41.5703125" style="157" customWidth="1"/>
    <col min="1283" max="1283" width="9.42578125" style="157" customWidth="1"/>
    <col min="1284" max="1284" width="8.42578125" style="157" customWidth="1"/>
    <col min="1285" max="1285" width="10.7109375" style="157" customWidth="1"/>
    <col min="1286" max="1286" width="15.28515625" style="157" customWidth="1"/>
    <col min="1287" max="1536" width="9.140625" style="157"/>
    <col min="1537" max="1537" width="6.42578125" style="157" customWidth="1"/>
    <col min="1538" max="1538" width="41.5703125" style="157" customWidth="1"/>
    <col min="1539" max="1539" width="9.42578125" style="157" customWidth="1"/>
    <col min="1540" max="1540" width="8.42578125" style="157" customWidth="1"/>
    <col min="1541" max="1541" width="10.7109375" style="157" customWidth="1"/>
    <col min="1542" max="1542" width="15.28515625" style="157" customWidth="1"/>
    <col min="1543" max="1792" width="9.140625" style="157"/>
    <col min="1793" max="1793" width="6.42578125" style="157" customWidth="1"/>
    <col min="1794" max="1794" width="41.5703125" style="157" customWidth="1"/>
    <col min="1795" max="1795" width="9.42578125" style="157" customWidth="1"/>
    <col min="1796" max="1796" width="8.42578125" style="157" customWidth="1"/>
    <col min="1797" max="1797" width="10.7109375" style="157" customWidth="1"/>
    <col min="1798" max="1798" width="15.28515625" style="157" customWidth="1"/>
    <col min="1799" max="2048" width="9.140625" style="157"/>
    <col min="2049" max="2049" width="6.42578125" style="157" customWidth="1"/>
    <col min="2050" max="2050" width="41.5703125" style="157" customWidth="1"/>
    <col min="2051" max="2051" width="9.42578125" style="157" customWidth="1"/>
    <col min="2052" max="2052" width="8.42578125" style="157" customWidth="1"/>
    <col min="2053" max="2053" width="10.7109375" style="157" customWidth="1"/>
    <col min="2054" max="2054" width="15.28515625" style="157" customWidth="1"/>
    <col min="2055" max="2304" width="9.140625" style="157"/>
    <col min="2305" max="2305" width="6.42578125" style="157" customWidth="1"/>
    <col min="2306" max="2306" width="41.5703125" style="157" customWidth="1"/>
    <col min="2307" max="2307" width="9.42578125" style="157" customWidth="1"/>
    <col min="2308" max="2308" width="8.42578125" style="157" customWidth="1"/>
    <col min="2309" max="2309" width="10.7109375" style="157" customWidth="1"/>
    <col min="2310" max="2310" width="15.28515625" style="157" customWidth="1"/>
    <col min="2311" max="2560" width="9.140625" style="157"/>
    <col min="2561" max="2561" width="6.42578125" style="157" customWidth="1"/>
    <col min="2562" max="2562" width="41.5703125" style="157" customWidth="1"/>
    <col min="2563" max="2563" width="9.42578125" style="157" customWidth="1"/>
    <col min="2564" max="2564" width="8.42578125" style="157" customWidth="1"/>
    <col min="2565" max="2565" width="10.7109375" style="157" customWidth="1"/>
    <col min="2566" max="2566" width="15.28515625" style="157" customWidth="1"/>
    <col min="2567" max="2816" width="9.140625" style="157"/>
    <col min="2817" max="2817" width="6.42578125" style="157" customWidth="1"/>
    <col min="2818" max="2818" width="41.5703125" style="157" customWidth="1"/>
    <col min="2819" max="2819" width="9.42578125" style="157" customWidth="1"/>
    <col min="2820" max="2820" width="8.42578125" style="157" customWidth="1"/>
    <col min="2821" max="2821" width="10.7109375" style="157" customWidth="1"/>
    <col min="2822" max="2822" width="15.28515625" style="157" customWidth="1"/>
    <col min="2823" max="3072" width="9.140625" style="157"/>
    <col min="3073" max="3073" width="6.42578125" style="157" customWidth="1"/>
    <col min="3074" max="3074" width="41.5703125" style="157" customWidth="1"/>
    <col min="3075" max="3075" width="9.42578125" style="157" customWidth="1"/>
    <col min="3076" max="3076" width="8.42578125" style="157" customWidth="1"/>
    <col min="3077" max="3077" width="10.7109375" style="157" customWidth="1"/>
    <col min="3078" max="3078" width="15.28515625" style="157" customWidth="1"/>
    <col min="3079" max="3328" width="9.140625" style="157"/>
    <col min="3329" max="3329" width="6.42578125" style="157" customWidth="1"/>
    <col min="3330" max="3330" width="41.5703125" style="157" customWidth="1"/>
    <col min="3331" max="3331" width="9.42578125" style="157" customWidth="1"/>
    <col min="3332" max="3332" width="8.42578125" style="157" customWidth="1"/>
    <col min="3333" max="3333" width="10.7109375" style="157" customWidth="1"/>
    <col min="3334" max="3334" width="15.28515625" style="157" customWidth="1"/>
    <col min="3335" max="3584" width="9.140625" style="157"/>
    <col min="3585" max="3585" width="6.42578125" style="157" customWidth="1"/>
    <col min="3586" max="3586" width="41.5703125" style="157" customWidth="1"/>
    <col min="3587" max="3587" width="9.42578125" style="157" customWidth="1"/>
    <col min="3588" max="3588" width="8.42578125" style="157" customWidth="1"/>
    <col min="3589" max="3589" width="10.7109375" style="157" customWidth="1"/>
    <col min="3590" max="3590" width="15.28515625" style="157" customWidth="1"/>
    <col min="3591" max="3840" width="9.140625" style="157"/>
    <col min="3841" max="3841" width="6.42578125" style="157" customWidth="1"/>
    <col min="3842" max="3842" width="41.5703125" style="157" customWidth="1"/>
    <col min="3843" max="3843" width="9.42578125" style="157" customWidth="1"/>
    <col min="3844" max="3844" width="8.42578125" style="157" customWidth="1"/>
    <col min="3845" max="3845" width="10.7109375" style="157" customWidth="1"/>
    <col min="3846" max="3846" width="15.28515625" style="157" customWidth="1"/>
    <col min="3847" max="4096" width="9.140625" style="157"/>
    <col min="4097" max="4097" width="6.42578125" style="157" customWidth="1"/>
    <col min="4098" max="4098" width="41.5703125" style="157" customWidth="1"/>
    <col min="4099" max="4099" width="9.42578125" style="157" customWidth="1"/>
    <col min="4100" max="4100" width="8.42578125" style="157" customWidth="1"/>
    <col min="4101" max="4101" width="10.7109375" style="157" customWidth="1"/>
    <col min="4102" max="4102" width="15.28515625" style="157" customWidth="1"/>
    <col min="4103" max="4352" width="9.140625" style="157"/>
    <col min="4353" max="4353" width="6.42578125" style="157" customWidth="1"/>
    <col min="4354" max="4354" width="41.5703125" style="157" customWidth="1"/>
    <col min="4355" max="4355" width="9.42578125" style="157" customWidth="1"/>
    <col min="4356" max="4356" width="8.42578125" style="157" customWidth="1"/>
    <col min="4357" max="4357" width="10.7109375" style="157" customWidth="1"/>
    <col min="4358" max="4358" width="15.28515625" style="157" customWidth="1"/>
    <col min="4359" max="4608" width="9.140625" style="157"/>
    <col min="4609" max="4609" width="6.42578125" style="157" customWidth="1"/>
    <col min="4610" max="4610" width="41.5703125" style="157" customWidth="1"/>
    <col min="4611" max="4611" width="9.42578125" style="157" customWidth="1"/>
    <col min="4612" max="4612" width="8.42578125" style="157" customWidth="1"/>
    <col min="4613" max="4613" width="10.7109375" style="157" customWidth="1"/>
    <col min="4614" max="4614" width="15.28515625" style="157" customWidth="1"/>
    <col min="4615" max="4864" width="9.140625" style="157"/>
    <col min="4865" max="4865" width="6.42578125" style="157" customWidth="1"/>
    <col min="4866" max="4866" width="41.5703125" style="157" customWidth="1"/>
    <col min="4867" max="4867" width="9.42578125" style="157" customWidth="1"/>
    <col min="4868" max="4868" width="8.42578125" style="157" customWidth="1"/>
    <col min="4869" max="4869" width="10.7109375" style="157" customWidth="1"/>
    <col min="4870" max="4870" width="15.28515625" style="157" customWidth="1"/>
    <col min="4871" max="5120" width="9.140625" style="157"/>
    <col min="5121" max="5121" width="6.42578125" style="157" customWidth="1"/>
    <col min="5122" max="5122" width="41.5703125" style="157" customWidth="1"/>
    <col min="5123" max="5123" width="9.42578125" style="157" customWidth="1"/>
    <col min="5124" max="5124" width="8.42578125" style="157" customWidth="1"/>
    <col min="5125" max="5125" width="10.7109375" style="157" customWidth="1"/>
    <col min="5126" max="5126" width="15.28515625" style="157" customWidth="1"/>
    <col min="5127" max="5376" width="9.140625" style="157"/>
    <col min="5377" max="5377" width="6.42578125" style="157" customWidth="1"/>
    <col min="5378" max="5378" width="41.5703125" style="157" customWidth="1"/>
    <col min="5379" max="5379" width="9.42578125" style="157" customWidth="1"/>
    <col min="5380" max="5380" width="8.42578125" style="157" customWidth="1"/>
    <col min="5381" max="5381" width="10.7109375" style="157" customWidth="1"/>
    <col min="5382" max="5382" width="15.28515625" style="157" customWidth="1"/>
    <col min="5383" max="5632" width="9.140625" style="157"/>
    <col min="5633" max="5633" width="6.42578125" style="157" customWidth="1"/>
    <col min="5634" max="5634" width="41.5703125" style="157" customWidth="1"/>
    <col min="5635" max="5635" width="9.42578125" style="157" customWidth="1"/>
    <col min="5636" max="5636" width="8.42578125" style="157" customWidth="1"/>
    <col min="5637" max="5637" width="10.7109375" style="157" customWidth="1"/>
    <col min="5638" max="5638" width="15.28515625" style="157" customWidth="1"/>
    <col min="5639" max="5888" width="9.140625" style="157"/>
    <col min="5889" max="5889" width="6.42578125" style="157" customWidth="1"/>
    <col min="5890" max="5890" width="41.5703125" style="157" customWidth="1"/>
    <col min="5891" max="5891" width="9.42578125" style="157" customWidth="1"/>
    <col min="5892" max="5892" width="8.42578125" style="157" customWidth="1"/>
    <col min="5893" max="5893" width="10.7109375" style="157" customWidth="1"/>
    <col min="5894" max="5894" width="15.28515625" style="157" customWidth="1"/>
    <col min="5895" max="6144" width="9.140625" style="157"/>
    <col min="6145" max="6145" width="6.42578125" style="157" customWidth="1"/>
    <col min="6146" max="6146" width="41.5703125" style="157" customWidth="1"/>
    <col min="6147" max="6147" width="9.42578125" style="157" customWidth="1"/>
    <col min="6148" max="6148" width="8.42578125" style="157" customWidth="1"/>
    <col min="6149" max="6149" width="10.7109375" style="157" customWidth="1"/>
    <col min="6150" max="6150" width="15.28515625" style="157" customWidth="1"/>
    <col min="6151" max="6400" width="9.140625" style="157"/>
    <col min="6401" max="6401" width="6.42578125" style="157" customWidth="1"/>
    <col min="6402" max="6402" width="41.5703125" style="157" customWidth="1"/>
    <col min="6403" max="6403" width="9.42578125" style="157" customWidth="1"/>
    <col min="6404" max="6404" width="8.42578125" style="157" customWidth="1"/>
    <col min="6405" max="6405" width="10.7109375" style="157" customWidth="1"/>
    <col min="6406" max="6406" width="15.28515625" style="157" customWidth="1"/>
    <col min="6407" max="6656" width="9.140625" style="157"/>
    <col min="6657" max="6657" width="6.42578125" style="157" customWidth="1"/>
    <col min="6658" max="6658" width="41.5703125" style="157" customWidth="1"/>
    <col min="6659" max="6659" width="9.42578125" style="157" customWidth="1"/>
    <col min="6660" max="6660" width="8.42578125" style="157" customWidth="1"/>
    <col min="6661" max="6661" width="10.7109375" style="157" customWidth="1"/>
    <col min="6662" max="6662" width="15.28515625" style="157" customWidth="1"/>
    <col min="6663" max="6912" width="9.140625" style="157"/>
    <col min="6913" max="6913" width="6.42578125" style="157" customWidth="1"/>
    <col min="6914" max="6914" width="41.5703125" style="157" customWidth="1"/>
    <col min="6915" max="6915" width="9.42578125" style="157" customWidth="1"/>
    <col min="6916" max="6916" width="8.42578125" style="157" customWidth="1"/>
    <col min="6917" max="6917" width="10.7109375" style="157" customWidth="1"/>
    <col min="6918" max="6918" width="15.28515625" style="157" customWidth="1"/>
    <col min="6919" max="7168" width="9.140625" style="157"/>
    <col min="7169" max="7169" width="6.42578125" style="157" customWidth="1"/>
    <col min="7170" max="7170" width="41.5703125" style="157" customWidth="1"/>
    <col min="7171" max="7171" width="9.42578125" style="157" customWidth="1"/>
    <col min="7172" max="7172" width="8.42578125" style="157" customWidth="1"/>
    <col min="7173" max="7173" width="10.7109375" style="157" customWidth="1"/>
    <col min="7174" max="7174" width="15.28515625" style="157" customWidth="1"/>
    <col min="7175" max="7424" width="9.140625" style="157"/>
    <col min="7425" max="7425" width="6.42578125" style="157" customWidth="1"/>
    <col min="7426" max="7426" width="41.5703125" style="157" customWidth="1"/>
    <col min="7427" max="7427" width="9.42578125" style="157" customWidth="1"/>
    <col min="7428" max="7428" width="8.42578125" style="157" customWidth="1"/>
    <col min="7429" max="7429" width="10.7109375" style="157" customWidth="1"/>
    <col min="7430" max="7430" width="15.28515625" style="157" customWidth="1"/>
    <col min="7431" max="7680" width="9.140625" style="157"/>
    <col min="7681" max="7681" width="6.42578125" style="157" customWidth="1"/>
    <col min="7682" max="7682" width="41.5703125" style="157" customWidth="1"/>
    <col min="7683" max="7683" width="9.42578125" style="157" customWidth="1"/>
    <col min="7684" max="7684" width="8.42578125" style="157" customWidth="1"/>
    <col min="7685" max="7685" width="10.7109375" style="157" customWidth="1"/>
    <col min="7686" max="7686" width="15.28515625" style="157" customWidth="1"/>
    <col min="7687" max="7936" width="9.140625" style="157"/>
    <col min="7937" max="7937" width="6.42578125" style="157" customWidth="1"/>
    <col min="7938" max="7938" width="41.5703125" style="157" customWidth="1"/>
    <col min="7939" max="7939" width="9.42578125" style="157" customWidth="1"/>
    <col min="7940" max="7940" width="8.42578125" style="157" customWidth="1"/>
    <col min="7941" max="7941" width="10.7109375" style="157" customWidth="1"/>
    <col min="7942" max="7942" width="15.28515625" style="157" customWidth="1"/>
    <col min="7943" max="8192" width="9.140625" style="157"/>
    <col min="8193" max="8193" width="6.42578125" style="157" customWidth="1"/>
    <col min="8194" max="8194" width="41.5703125" style="157" customWidth="1"/>
    <col min="8195" max="8195" width="9.42578125" style="157" customWidth="1"/>
    <col min="8196" max="8196" width="8.42578125" style="157" customWidth="1"/>
    <col min="8197" max="8197" width="10.7109375" style="157" customWidth="1"/>
    <col min="8198" max="8198" width="15.28515625" style="157" customWidth="1"/>
    <col min="8199" max="8448" width="9.140625" style="157"/>
    <col min="8449" max="8449" width="6.42578125" style="157" customWidth="1"/>
    <col min="8450" max="8450" width="41.5703125" style="157" customWidth="1"/>
    <col min="8451" max="8451" width="9.42578125" style="157" customWidth="1"/>
    <col min="8452" max="8452" width="8.42578125" style="157" customWidth="1"/>
    <col min="8453" max="8453" width="10.7109375" style="157" customWidth="1"/>
    <col min="8454" max="8454" width="15.28515625" style="157" customWidth="1"/>
    <col min="8455" max="8704" width="9.140625" style="157"/>
    <col min="8705" max="8705" width="6.42578125" style="157" customWidth="1"/>
    <col min="8706" max="8706" width="41.5703125" style="157" customWidth="1"/>
    <col min="8707" max="8707" width="9.42578125" style="157" customWidth="1"/>
    <col min="8708" max="8708" width="8.42578125" style="157" customWidth="1"/>
    <col min="8709" max="8709" width="10.7109375" style="157" customWidth="1"/>
    <col min="8710" max="8710" width="15.28515625" style="157" customWidth="1"/>
    <col min="8711" max="8960" width="9.140625" style="157"/>
    <col min="8961" max="8961" width="6.42578125" style="157" customWidth="1"/>
    <col min="8962" max="8962" width="41.5703125" style="157" customWidth="1"/>
    <col min="8963" max="8963" width="9.42578125" style="157" customWidth="1"/>
    <col min="8964" max="8964" width="8.42578125" style="157" customWidth="1"/>
    <col min="8965" max="8965" width="10.7109375" style="157" customWidth="1"/>
    <col min="8966" max="8966" width="15.28515625" style="157" customWidth="1"/>
    <col min="8967" max="9216" width="9.140625" style="157"/>
    <col min="9217" max="9217" width="6.42578125" style="157" customWidth="1"/>
    <col min="9218" max="9218" width="41.5703125" style="157" customWidth="1"/>
    <col min="9219" max="9219" width="9.42578125" style="157" customWidth="1"/>
    <col min="9220" max="9220" width="8.42578125" style="157" customWidth="1"/>
    <col min="9221" max="9221" width="10.7109375" style="157" customWidth="1"/>
    <col min="9222" max="9222" width="15.28515625" style="157" customWidth="1"/>
    <col min="9223" max="9472" width="9.140625" style="157"/>
    <col min="9473" max="9473" width="6.42578125" style="157" customWidth="1"/>
    <col min="9474" max="9474" width="41.5703125" style="157" customWidth="1"/>
    <col min="9475" max="9475" width="9.42578125" style="157" customWidth="1"/>
    <col min="9476" max="9476" width="8.42578125" style="157" customWidth="1"/>
    <col min="9477" max="9477" width="10.7109375" style="157" customWidth="1"/>
    <col min="9478" max="9478" width="15.28515625" style="157" customWidth="1"/>
    <col min="9479" max="9728" width="9.140625" style="157"/>
    <col min="9729" max="9729" width="6.42578125" style="157" customWidth="1"/>
    <col min="9730" max="9730" width="41.5703125" style="157" customWidth="1"/>
    <col min="9731" max="9731" width="9.42578125" style="157" customWidth="1"/>
    <col min="9732" max="9732" width="8.42578125" style="157" customWidth="1"/>
    <col min="9733" max="9733" width="10.7109375" style="157" customWidth="1"/>
    <col min="9734" max="9734" width="15.28515625" style="157" customWidth="1"/>
    <col min="9735" max="9984" width="9.140625" style="157"/>
    <col min="9985" max="9985" width="6.42578125" style="157" customWidth="1"/>
    <col min="9986" max="9986" width="41.5703125" style="157" customWidth="1"/>
    <col min="9987" max="9987" width="9.42578125" style="157" customWidth="1"/>
    <col min="9988" max="9988" width="8.42578125" style="157" customWidth="1"/>
    <col min="9989" max="9989" width="10.7109375" style="157" customWidth="1"/>
    <col min="9990" max="9990" width="15.28515625" style="157" customWidth="1"/>
    <col min="9991" max="10240" width="9.140625" style="157"/>
    <col min="10241" max="10241" width="6.42578125" style="157" customWidth="1"/>
    <col min="10242" max="10242" width="41.5703125" style="157" customWidth="1"/>
    <col min="10243" max="10243" width="9.42578125" style="157" customWidth="1"/>
    <col min="10244" max="10244" width="8.42578125" style="157" customWidth="1"/>
    <col min="10245" max="10245" width="10.7109375" style="157" customWidth="1"/>
    <col min="10246" max="10246" width="15.28515625" style="157" customWidth="1"/>
    <col min="10247" max="10496" width="9.140625" style="157"/>
    <col min="10497" max="10497" width="6.42578125" style="157" customWidth="1"/>
    <col min="10498" max="10498" width="41.5703125" style="157" customWidth="1"/>
    <col min="10499" max="10499" width="9.42578125" style="157" customWidth="1"/>
    <col min="10500" max="10500" width="8.42578125" style="157" customWidth="1"/>
    <col min="10501" max="10501" width="10.7109375" style="157" customWidth="1"/>
    <col min="10502" max="10502" width="15.28515625" style="157" customWidth="1"/>
    <col min="10503" max="10752" width="9.140625" style="157"/>
    <col min="10753" max="10753" width="6.42578125" style="157" customWidth="1"/>
    <col min="10754" max="10754" width="41.5703125" style="157" customWidth="1"/>
    <col min="10755" max="10755" width="9.42578125" style="157" customWidth="1"/>
    <col min="10756" max="10756" width="8.42578125" style="157" customWidth="1"/>
    <col min="10757" max="10757" width="10.7109375" style="157" customWidth="1"/>
    <col min="10758" max="10758" width="15.28515625" style="157" customWidth="1"/>
    <col min="10759" max="11008" width="9.140625" style="157"/>
    <col min="11009" max="11009" width="6.42578125" style="157" customWidth="1"/>
    <col min="11010" max="11010" width="41.5703125" style="157" customWidth="1"/>
    <col min="11011" max="11011" width="9.42578125" style="157" customWidth="1"/>
    <col min="11012" max="11012" width="8.42578125" style="157" customWidth="1"/>
    <col min="11013" max="11013" width="10.7109375" style="157" customWidth="1"/>
    <col min="11014" max="11014" width="15.28515625" style="157" customWidth="1"/>
    <col min="11015" max="11264" width="9.140625" style="157"/>
    <col min="11265" max="11265" width="6.42578125" style="157" customWidth="1"/>
    <col min="11266" max="11266" width="41.5703125" style="157" customWidth="1"/>
    <col min="11267" max="11267" width="9.42578125" style="157" customWidth="1"/>
    <col min="11268" max="11268" width="8.42578125" style="157" customWidth="1"/>
    <col min="11269" max="11269" width="10.7109375" style="157" customWidth="1"/>
    <col min="11270" max="11270" width="15.28515625" style="157" customWidth="1"/>
    <col min="11271" max="11520" width="9.140625" style="157"/>
    <col min="11521" max="11521" width="6.42578125" style="157" customWidth="1"/>
    <col min="11522" max="11522" width="41.5703125" style="157" customWidth="1"/>
    <col min="11523" max="11523" width="9.42578125" style="157" customWidth="1"/>
    <col min="11524" max="11524" width="8.42578125" style="157" customWidth="1"/>
    <col min="11525" max="11525" width="10.7109375" style="157" customWidth="1"/>
    <col min="11526" max="11526" width="15.28515625" style="157" customWidth="1"/>
    <col min="11527" max="11776" width="9.140625" style="157"/>
    <col min="11777" max="11777" width="6.42578125" style="157" customWidth="1"/>
    <col min="11778" max="11778" width="41.5703125" style="157" customWidth="1"/>
    <col min="11779" max="11779" width="9.42578125" style="157" customWidth="1"/>
    <col min="11780" max="11780" width="8.42578125" style="157" customWidth="1"/>
    <col min="11781" max="11781" width="10.7109375" style="157" customWidth="1"/>
    <col min="11782" max="11782" width="15.28515625" style="157" customWidth="1"/>
    <col min="11783" max="12032" width="9.140625" style="157"/>
    <col min="12033" max="12033" width="6.42578125" style="157" customWidth="1"/>
    <col min="12034" max="12034" width="41.5703125" style="157" customWidth="1"/>
    <col min="12035" max="12035" width="9.42578125" style="157" customWidth="1"/>
    <col min="12036" max="12036" width="8.42578125" style="157" customWidth="1"/>
    <col min="12037" max="12037" width="10.7109375" style="157" customWidth="1"/>
    <col min="12038" max="12038" width="15.28515625" style="157" customWidth="1"/>
    <col min="12039" max="12288" width="9.140625" style="157"/>
    <col min="12289" max="12289" width="6.42578125" style="157" customWidth="1"/>
    <col min="12290" max="12290" width="41.5703125" style="157" customWidth="1"/>
    <col min="12291" max="12291" width="9.42578125" style="157" customWidth="1"/>
    <col min="12292" max="12292" width="8.42578125" style="157" customWidth="1"/>
    <col min="12293" max="12293" width="10.7109375" style="157" customWidth="1"/>
    <col min="12294" max="12294" width="15.28515625" style="157" customWidth="1"/>
    <col min="12295" max="12544" width="9.140625" style="157"/>
    <col min="12545" max="12545" width="6.42578125" style="157" customWidth="1"/>
    <col min="12546" max="12546" width="41.5703125" style="157" customWidth="1"/>
    <col min="12547" max="12547" width="9.42578125" style="157" customWidth="1"/>
    <col min="12548" max="12548" width="8.42578125" style="157" customWidth="1"/>
    <col min="12549" max="12549" width="10.7109375" style="157" customWidth="1"/>
    <col min="12550" max="12550" width="15.28515625" style="157" customWidth="1"/>
    <col min="12551" max="12800" width="9.140625" style="157"/>
    <col min="12801" max="12801" width="6.42578125" style="157" customWidth="1"/>
    <col min="12802" max="12802" width="41.5703125" style="157" customWidth="1"/>
    <col min="12803" max="12803" width="9.42578125" style="157" customWidth="1"/>
    <col min="12804" max="12804" width="8.42578125" style="157" customWidth="1"/>
    <col min="12805" max="12805" width="10.7109375" style="157" customWidth="1"/>
    <col min="12806" max="12806" width="15.28515625" style="157" customWidth="1"/>
    <col min="12807" max="13056" width="9.140625" style="157"/>
    <col min="13057" max="13057" width="6.42578125" style="157" customWidth="1"/>
    <col min="13058" max="13058" width="41.5703125" style="157" customWidth="1"/>
    <col min="13059" max="13059" width="9.42578125" style="157" customWidth="1"/>
    <col min="13060" max="13060" width="8.42578125" style="157" customWidth="1"/>
    <col min="13061" max="13061" width="10.7109375" style="157" customWidth="1"/>
    <col min="13062" max="13062" width="15.28515625" style="157" customWidth="1"/>
    <col min="13063" max="13312" width="9.140625" style="157"/>
    <col min="13313" max="13313" width="6.42578125" style="157" customWidth="1"/>
    <col min="13314" max="13314" width="41.5703125" style="157" customWidth="1"/>
    <col min="13315" max="13315" width="9.42578125" style="157" customWidth="1"/>
    <col min="13316" max="13316" width="8.42578125" style="157" customWidth="1"/>
    <col min="13317" max="13317" width="10.7109375" style="157" customWidth="1"/>
    <col min="13318" max="13318" width="15.28515625" style="157" customWidth="1"/>
    <col min="13319" max="13568" width="9.140625" style="157"/>
    <col min="13569" max="13569" width="6.42578125" style="157" customWidth="1"/>
    <col min="13570" max="13570" width="41.5703125" style="157" customWidth="1"/>
    <col min="13571" max="13571" width="9.42578125" style="157" customWidth="1"/>
    <col min="13572" max="13572" width="8.42578125" style="157" customWidth="1"/>
    <col min="13573" max="13573" width="10.7109375" style="157" customWidth="1"/>
    <col min="13574" max="13574" width="15.28515625" style="157" customWidth="1"/>
    <col min="13575" max="13824" width="9.140625" style="157"/>
    <col min="13825" max="13825" width="6.42578125" style="157" customWidth="1"/>
    <col min="13826" max="13826" width="41.5703125" style="157" customWidth="1"/>
    <col min="13827" max="13827" width="9.42578125" style="157" customWidth="1"/>
    <col min="13828" max="13828" width="8.42578125" style="157" customWidth="1"/>
    <col min="13829" max="13829" width="10.7109375" style="157" customWidth="1"/>
    <col min="13830" max="13830" width="15.28515625" style="157" customWidth="1"/>
    <col min="13831" max="14080" width="9.140625" style="157"/>
    <col min="14081" max="14081" width="6.42578125" style="157" customWidth="1"/>
    <col min="14082" max="14082" width="41.5703125" style="157" customWidth="1"/>
    <col min="14083" max="14083" width="9.42578125" style="157" customWidth="1"/>
    <col min="14084" max="14084" width="8.42578125" style="157" customWidth="1"/>
    <col min="14085" max="14085" width="10.7109375" style="157" customWidth="1"/>
    <col min="14086" max="14086" width="15.28515625" style="157" customWidth="1"/>
    <col min="14087" max="14336" width="9.140625" style="157"/>
    <col min="14337" max="14337" width="6.42578125" style="157" customWidth="1"/>
    <col min="14338" max="14338" width="41.5703125" style="157" customWidth="1"/>
    <col min="14339" max="14339" width="9.42578125" style="157" customWidth="1"/>
    <col min="14340" max="14340" width="8.42578125" style="157" customWidth="1"/>
    <col min="14341" max="14341" width="10.7109375" style="157" customWidth="1"/>
    <col min="14342" max="14342" width="15.28515625" style="157" customWidth="1"/>
    <col min="14343" max="14592" width="9.140625" style="157"/>
    <col min="14593" max="14593" width="6.42578125" style="157" customWidth="1"/>
    <col min="14594" max="14594" width="41.5703125" style="157" customWidth="1"/>
    <col min="14595" max="14595" width="9.42578125" style="157" customWidth="1"/>
    <col min="14596" max="14596" width="8.42578125" style="157" customWidth="1"/>
    <col min="14597" max="14597" width="10.7109375" style="157" customWidth="1"/>
    <col min="14598" max="14598" width="15.28515625" style="157" customWidth="1"/>
    <col min="14599" max="14848" width="9.140625" style="157"/>
    <col min="14849" max="14849" width="6.42578125" style="157" customWidth="1"/>
    <col min="14850" max="14850" width="41.5703125" style="157" customWidth="1"/>
    <col min="14851" max="14851" width="9.42578125" style="157" customWidth="1"/>
    <col min="14852" max="14852" width="8.42578125" style="157" customWidth="1"/>
    <col min="14853" max="14853" width="10.7109375" style="157" customWidth="1"/>
    <col min="14854" max="14854" width="15.28515625" style="157" customWidth="1"/>
    <col min="14855" max="15104" width="9.140625" style="157"/>
    <col min="15105" max="15105" width="6.42578125" style="157" customWidth="1"/>
    <col min="15106" max="15106" width="41.5703125" style="157" customWidth="1"/>
    <col min="15107" max="15107" width="9.42578125" style="157" customWidth="1"/>
    <col min="15108" max="15108" width="8.42578125" style="157" customWidth="1"/>
    <col min="15109" max="15109" width="10.7109375" style="157" customWidth="1"/>
    <col min="15110" max="15110" width="15.28515625" style="157" customWidth="1"/>
    <col min="15111" max="15360" width="9.140625" style="157"/>
    <col min="15361" max="15361" width="6.42578125" style="157" customWidth="1"/>
    <col min="15362" max="15362" width="41.5703125" style="157" customWidth="1"/>
    <col min="15363" max="15363" width="9.42578125" style="157" customWidth="1"/>
    <col min="15364" max="15364" width="8.42578125" style="157" customWidth="1"/>
    <col min="15365" max="15365" width="10.7109375" style="157" customWidth="1"/>
    <col min="15366" max="15366" width="15.28515625" style="157" customWidth="1"/>
    <col min="15367" max="15616" width="9.140625" style="157"/>
    <col min="15617" max="15617" width="6.42578125" style="157" customWidth="1"/>
    <col min="15618" max="15618" width="41.5703125" style="157" customWidth="1"/>
    <col min="15619" max="15619" width="9.42578125" style="157" customWidth="1"/>
    <col min="15620" max="15620" width="8.42578125" style="157" customWidth="1"/>
    <col min="15621" max="15621" width="10.7109375" style="157" customWidth="1"/>
    <col min="15622" max="15622" width="15.28515625" style="157" customWidth="1"/>
    <col min="15623" max="15872" width="9.140625" style="157"/>
    <col min="15873" max="15873" width="6.42578125" style="157" customWidth="1"/>
    <col min="15874" max="15874" width="41.5703125" style="157" customWidth="1"/>
    <col min="15875" max="15875" width="9.42578125" style="157" customWidth="1"/>
    <col min="15876" max="15876" width="8.42578125" style="157" customWidth="1"/>
    <col min="15877" max="15877" width="10.7109375" style="157" customWidth="1"/>
    <col min="15878" max="15878" width="15.28515625" style="157" customWidth="1"/>
    <col min="15879" max="16128" width="9.140625" style="157"/>
    <col min="16129" max="16129" width="6.42578125" style="157" customWidth="1"/>
    <col min="16130" max="16130" width="41.5703125" style="157" customWidth="1"/>
    <col min="16131" max="16131" width="9.42578125" style="157" customWidth="1"/>
    <col min="16132" max="16132" width="8.42578125" style="157" customWidth="1"/>
    <col min="16133" max="16133" width="10.7109375" style="157" customWidth="1"/>
    <col min="16134" max="16134" width="15.28515625" style="157" customWidth="1"/>
    <col min="16135" max="16384" width="9.140625" style="157"/>
  </cols>
  <sheetData>
    <row r="1" spans="1:6" s="156" customFormat="1">
      <c r="A1" s="75"/>
      <c r="B1" s="158" t="s">
        <v>202</v>
      </c>
      <c r="C1" s="75"/>
      <c r="D1" s="75"/>
      <c r="E1" s="467"/>
      <c r="F1" s="467"/>
    </row>
    <row r="2" spans="1:6" s="156" customFormat="1">
      <c r="A2" s="76"/>
      <c r="B2" s="8"/>
      <c r="C2" s="76"/>
      <c r="D2" s="76"/>
      <c r="E2" s="468"/>
      <c r="F2" s="468"/>
    </row>
    <row r="3" spans="1:6" s="156" customFormat="1">
      <c r="A3" s="76"/>
      <c r="B3" s="21" t="s">
        <v>203</v>
      </c>
      <c r="C3" s="76"/>
      <c r="D3" s="76"/>
      <c r="E3" s="468"/>
      <c r="F3" s="468"/>
    </row>
    <row r="4" spans="1:6" s="156" customFormat="1">
      <c r="A4" s="76"/>
      <c r="B4" s="21"/>
      <c r="C4" s="76"/>
      <c r="D4" s="76"/>
      <c r="E4" s="468"/>
      <c r="F4" s="468"/>
    </row>
    <row r="5" spans="1:6" s="156" customFormat="1" ht="41.25" customHeight="1">
      <c r="A5" s="76"/>
      <c r="B5" s="505" t="s">
        <v>507</v>
      </c>
      <c r="C5" s="505"/>
      <c r="D5" s="505"/>
      <c r="E5" s="505"/>
      <c r="F5" s="505"/>
    </row>
    <row r="6" spans="1:6" s="156" customFormat="1">
      <c r="A6" s="76"/>
      <c r="B6" s="159"/>
      <c r="C6" s="76"/>
      <c r="D6" s="76"/>
      <c r="E6" s="468"/>
      <c r="F6" s="468"/>
    </row>
    <row r="7" spans="1:6" s="156" customFormat="1">
      <c r="A7" s="76"/>
      <c r="B7" s="159" t="s">
        <v>204</v>
      </c>
      <c r="C7" s="76"/>
      <c r="D7" s="76"/>
      <c r="E7" s="468"/>
      <c r="F7" s="468"/>
    </row>
    <row r="8" spans="1:6" s="156" customFormat="1">
      <c r="A8" s="76"/>
      <c r="B8" s="159"/>
      <c r="C8" s="76"/>
      <c r="D8" s="76"/>
      <c r="E8" s="468"/>
      <c r="F8" s="468"/>
    </row>
    <row r="9" spans="1:6" s="156" customFormat="1">
      <c r="A9" s="76"/>
      <c r="B9" s="159" t="s">
        <v>205</v>
      </c>
      <c r="C9" s="76"/>
      <c r="D9" s="76"/>
      <c r="E9" s="468"/>
      <c r="F9" s="468"/>
    </row>
    <row r="10" spans="1:6" s="156" customFormat="1">
      <c r="A10" s="76"/>
      <c r="B10" s="505" t="s">
        <v>494</v>
      </c>
      <c r="C10" s="505"/>
      <c r="D10" s="505"/>
      <c r="E10" s="505"/>
      <c r="F10" s="505"/>
    </row>
    <row r="11" spans="1:6" s="156" customFormat="1">
      <c r="A11" s="76"/>
      <c r="B11" s="505" t="s">
        <v>206</v>
      </c>
      <c r="C11" s="505"/>
      <c r="D11" s="505"/>
      <c r="E11" s="505"/>
      <c r="F11" s="505"/>
    </row>
    <row r="12" spans="1:6" s="156" customFormat="1">
      <c r="A12" s="76"/>
      <c r="B12" s="505" t="s">
        <v>207</v>
      </c>
      <c r="C12" s="505"/>
      <c r="D12" s="505"/>
      <c r="E12" s="505"/>
      <c r="F12" s="505"/>
    </row>
    <row r="13" spans="1:6" s="156" customFormat="1">
      <c r="A13" s="76"/>
      <c r="B13" s="505" t="s">
        <v>208</v>
      </c>
      <c r="C13" s="505"/>
      <c r="D13" s="505"/>
      <c r="E13" s="505"/>
      <c r="F13" s="505"/>
    </row>
    <row r="14" spans="1:6" s="156" customFormat="1">
      <c r="A14" s="76"/>
      <c r="B14" s="505" t="s">
        <v>209</v>
      </c>
      <c r="C14" s="505"/>
      <c r="D14" s="505"/>
      <c r="E14" s="505"/>
      <c r="F14" s="505"/>
    </row>
    <row r="15" spans="1:6" s="156" customFormat="1">
      <c r="A15" s="76"/>
      <c r="B15" s="505" t="s">
        <v>210</v>
      </c>
      <c r="C15" s="505"/>
      <c r="D15" s="505"/>
      <c r="E15" s="505"/>
      <c r="F15" s="505"/>
    </row>
    <row r="16" spans="1:6" s="156" customFormat="1">
      <c r="A16" s="76"/>
      <c r="B16" s="505" t="s">
        <v>211</v>
      </c>
      <c r="C16" s="505"/>
      <c r="D16" s="505"/>
      <c r="E16" s="505"/>
      <c r="F16" s="505"/>
    </row>
    <row r="17" spans="1:7" s="156" customFormat="1">
      <c r="A17" s="76"/>
      <c r="B17" s="159"/>
      <c r="C17" s="76"/>
      <c r="D17" s="76"/>
      <c r="E17" s="468"/>
      <c r="F17" s="468"/>
    </row>
    <row r="18" spans="1:7" s="156" customFormat="1">
      <c r="A18" s="76"/>
      <c r="B18" s="159" t="s">
        <v>212</v>
      </c>
      <c r="C18" s="505"/>
      <c r="D18" s="505"/>
      <c r="E18" s="505"/>
      <c r="F18" s="505"/>
      <c r="G18" s="505"/>
    </row>
    <row r="19" spans="1:7" s="156" customFormat="1">
      <c r="A19" s="76"/>
      <c r="B19" s="159"/>
      <c r="C19" s="76"/>
      <c r="D19" s="76"/>
      <c r="E19" s="468"/>
      <c r="F19" s="468"/>
    </row>
    <row r="20" spans="1:7" s="156" customFormat="1" ht="64.5" customHeight="1">
      <c r="A20" s="76"/>
      <c r="B20" s="505" t="s">
        <v>495</v>
      </c>
      <c r="C20" s="505"/>
      <c r="D20" s="505"/>
      <c r="E20" s="505"/>
      <c r="F20" s="505"/>
    </row>
    <row r="21" spans="1:7" s="156" customFormat="1">
      <c r="A21" s="76"/>
      <c r="B21" s="505" t="s">
        <v>213</v>
      </c>
      <c r="C21" s="505"/>
      <c r="D21" s="505"/>
      <c r="E21" s="505"/>
      <c r="F21" s="505"/>
    </row>
    <row r="22" spans="1:7" s="156" customFormat="1" ht="31.5" customHeight="1">
      <c r="A22" s="76"/>
      <c r="B22" s="505" t="s">
        <v>214</v>
      </c>
      <c r="C22" s="505"/>
      <c r="D22" s="505"/>
      <c r="E22" s="505"/>
      <c r="F22" s="505"/>
    </row>
    <row r="23" spans="1:7" s="156" customFormat="1" ht="33" customHeight="1">
      <c r="A23" s="76"/>
      <c r="B23" s="505" t="s">
        <v>215</v>
      </c>
      <c r="C23" s="505"/>
      <c r="D23" s="505"/>
      <c r="E23" s="505"/>
      <c r="F23" s="505"/>
    </row>
    <row r="24" spans="1:7" s="156" customFormat="1">
      <c r="A24" s="76"/>
      <c r="B24" s="159"/>
      <c r="C24" s="76"/>
      <c r="D24" s="76"/>
      <c r="E24" s="468"/>
      <c r="F24" s="468"/>
    </row>
    <row r="25" spans="1:7" s="156" customFormat="1">
      <c r="A25" s="76"/>
      <c r="B25" s="159" t="s">
        <v>216</v>
      </c>
      <c r="C25" s="76"/>
      <c r="D25" s="76"/>
      <c r="E25" s="468"/>
      <c r="F25" s="468"/>
    </row>
    <row r="26" spans="1:7" s="156" customFormat="1">
      <c r="A26" s="76"/>
      <c r="B26" s="159"/>
      <c r="C26" s="76"/>
      <c r="D26" s="76"/>
      <c r="E26" s="468"/>
      <c r="F26" s="468"/>
    </row>
    <row r="27" spans="1:7" s="156" customFormat="1" ht="77.25" customHeight="1">
      <c r="A27" s="76"/>
      <c r="B27" s="505" t="s">
        <v>217</v>
      </c>
      <c r="C27" s="505"/>
      <c r="D27" s="505"/>
      <c r="E27" s="505"/>
      <c r="F27" s="505"/>
    </row>
    <row r="28" spans="1:7" s="156" customFormat="1" ht="42.75" customHeight="1">
      <c r="A28" s="76"/>
      <c r="B28" s="505" t="s">
        <v>218</v>
      </c>
      <c r="C28" s="505"/>
      <c r="D28" s="505"/>
      <c r="E28" s="505"/>
      <c r="F28" s="505"/>
    </row>
    <row r="29" spans="1:7" s="156" customFormat="1" ht="44.25" customHeight="1">
      <c r="A29" s="76"/>
      <c r="B29" s="505" t="s">
        <v>219</v>
      </c>
      <c r="C29" s="505"/>
      <c r="D29" s="505"/>
      <c r="E29" s="505"/>
      <c r="F29" s="505"/>
    </row>
    <row r="30" spans="1:7" s="156" customFormat="1" ht="58.5" customHeight="1">
      <c r="A30" s="76"/>
      <c r="B30" s="505" t="s">
        <v>220</v>
      </c>
      <c r="C30" s="505"/>
      <c r="D30" s="505"/>
      <c r="E30" s="505"/>
      <c r="F30" s="505"/>
    </row>
    <row r="31" spans="1:7" s="156" customFormat="1" ht="43.5" customHeight="1">
      <c r="A31" s="76"/>
      <c r="B31" s="505" t="s">
        <v>221</v>
      </c>
      <c r="C31" s="505"/>
      <c r="D31" s="505"/>
      <c r="E31" s="505"/>
      <c r="F31" s="505"/>
    </row>
    <row r="32" spans="1:7" s="156" customFormat="1" ht="39.75" customHeight="1">
      <c r="A32" s="76"/>
      <c r="B32" s="505" t="s">
        <v>222</v>
      </c>
      <c r="C32" s="505"/>
      <c r="D32" s="505"/>
      <c r="E32" s="505"/>
      <c r="F32" s="505"/>
    </row>
    <row r="33" spans="1:6" s="156" customFormat="1" ht="55.5" customHeight="1">
      <c r="A33" s="76"/>
      <c r="B33" s="505" t="s">
        <v>223</v>
      </c>
      <c r="C33" s="505"/>
      <c r="D33" s="505"/>
      <c r="E33" s="505"/>
      <c r="F33" s="505"/>
    </row>
    <row r="34" spans="1:6" s="156" customFormat="1" ht="66" customHeight="1">
      <c r="A34" s="76"/>
      <c r="B34" s="505" t="s">
        <v>224</v>
      </c>
      <c r="C34" s="505"/>
      <c r="D34" s="505"/>
      <c r="E34" s="505"/>
      <c r="F34" s="505"/>
    </row>
    <row r="35" spans="1:6" s="156" customFormat="1" ht="51.75" customHeight="1">
      <c r="A35" s="76"/>
      <c r="B35" s="505" t="s">
        <v>225</v>
      </c>
      <c r="C35" s="505"/>
      <c r="D35" s="505"/>
      <c r="E35" s="505"/>
      <c r="F35" s="505"/>
    </row>
    <row r="36" spans="1:6" s="156" customFormat="1" ht="36" customHeight="1">
      <c r="A36" s="76"/>
      <c r="B36" s="505" t="s">
        <v>226</v>
      </c>
      <c r="C36" s="505"/>
      <c r="D36" s="505"/>
      <c r="E36" s="505"/>
      <c r="F36" s="505"/>
    </row>
    <row r="37" spans="1:6" s="156" customFormat="1">
      <c r="A37" s="76"/>
      <c r="B37" s="159"/>
      <c r="C37" s="76"/>
      <c r="D37" s="76"/>
      <c r="E37" s="468"/>
      <c r="F37" s="468"/>
    </row>
    <row r="38" spans="1:6" s="156" customFormat="1">
      <c r="A38" s="76"/>
      <c r="B38" s="159" t="s">
        <v>227</v>
      </c>
      <c r="C38" s="76"/>
      <c r="D38" s="76"/>
      <c r="E38" s="468"/>
      <c r="F38" s="468"/>
    </row>
    <row r="39" spans="1:6" s="156" customFormat="1">
      <c r="A39" s="76"/>
      <c r="B39" s="159"/>
      <c r="C39" s="76"/>
      <c r="D39" s="76"/>
      <c r="E39" s="468"/>
      <c r="F39" s="468"/>
    </row>
    <row r="40" spans="1:6" s="156" customFormat="1" ht="100.5" customHeight="1">
      <c r="A40" s="76"/>
      <c r="B40" s="505" t="s">
        <v>228</v>
      </c>
      <c r="C40" s="505"/>
      <c r="D40" s="505"/>
      <c r="E40" s="505"/>
      <c r="F40" s="505"/>
    </row>
    <row r="41" spans="1:6" s="156" customFormat="1" ht="57.75" customHeight="1">
      <c r="A41" s="76"/>
      <c r="B41" s="505" t="s">
        <v>229</v>
      </c>
      <c r="C41" s="505"/>
      <c r="D41" s="505"/>
      <c r="E41" s="505"/>
      <c r="F41" s="505"/>
    </row>
    <row r="42" spans="1:6" s="156" customFormat="1" ht="20.25" customHeight="1">
      <c r="A42" s="76"/>
      <c r="B42" s="505" t="s">
        <v>230</v>
      </c>
      <c r="C42" s="505"/>
      <c r="D42" s="505"/>
      <c r="E42" s="505"/>
      <c r="F42" s="505"/>
    </row>
    <row r="43" spans="1:6" s="156" customFormat="1" ht="33" customHeight="1">
      <c r="A43" s="76"/>
      <c r="B43" s="505" t="s">
        <v>231</v>
      </c>
      <c r="C43" s="505"/>
      <c r="D43" s="505"/>
      <c r="E43" s="505"/>
      <c r="F43" s="505"/>
    </row>
    <row r="44" spans="1:6" s="156" customFormat="1" ht="38.25" customHeight="1">
      <c r="A44" s="76"/>
      <c r="B44" s="505" t="s">
        <v>232</v>
      </c>
      <c r="C44" s="505"/>
      <c r="D44" s="505"/>
      <c r="E44" s="505"/>
      <c r="F44" s="505"/>
    </row>
    <row r="45" spans="1:6" s="156" customFormat="1" ht="31.5" customHeight="1">
      <c r="A45" s="76"/>
      <c r="B45" s="505" t="s">
        <v>233</v>
      </c>
      <c r="C45" s="505"/>
      <c r="D45" s="505"/>
      <c r="E45" s="505"/>
      <c r="F45" s="505"/>
    </row>
    <row r="46" spans="1:6" s="156" customFormat="1" ht="27" customHeight="1">
      <c r="A46" s="76"/>
      <c r="B46" s="505" t="s">
        <v>234</v>
      </c>
      <c r="C46" s="505"/>
      <c r="D46" s="505"/>
      <c r="E46" s="505"/>
      <c r="F46" s="505"/>
    </row>
    <row r="47" spans="1:6" s="156" customFormat="1" ht="94.5" customHeight="1">
      <c r="A47" s="76"/>
      <c r="B47" s="505" t="s">
        <v>235</v>
      </c>
      <c r="C47" s="505"/>
      <c r="D47" s="505"/>
      <c r="E47" s="505"/>
      <c r="F47" s="505"/>
    </row>
    <row r="48" spans="1:6" s="156" customFormat="1" ht="54.75" customHeight="1">
      <c r="A48" s="76"/>
      <c r="B48" s="505" t="s">
        <v>236</v>
      </c>
      <c r="C48" s="505"/>
      <c r="D48" s="505"/>
      <c r="E48" s="505"/>
      <c r="F48" s="505"/>
    </row>
    <row r="49" spans="1:6" s="156" customFormat="1" ht="39" customHeight="1">
      <c r="A49" s="76"/>
      <c r="B49" s="505" t="s">
        <v>237</v>
      </c>
      <c r="C49" s="505"/>
      <c r="D49" s="505"/>
      <c r="E49" s="505"/>
      <c r="F49" s="505"/>
    </row>
    <row r="50" spans="1:6" s="156" customFormat="1">
      <c r="A50" s="76"/>
      <c r="B50" s="21"/>
      <c r="C50" s="76"/>
      <c r="D50" s="76"/>
      <c r="E50" s="468"/>
      <c r="F50" s="468"/>
    </row>
    <row r="51" spans="1:6" s="156" customFormat="1">
      <c r="A51" s="76"/>
      <c r="B51" s="21" t="s">
        <v>238</v>
      </c>
      <c r="C51" s="76"/>
      <c r="D51" s="76"/>
      <c r="E51" s="468"/>
      <c r="F51" s="468"/>
    </row>
    <row r="52" spans="1:6" s="156" customFormat="1">
      <c r="A52" s="76"/>
      <c r="B52" s="21"/>
      <c r="C52" s="76"/>
      <c r="D52" s="76"/>
      <c r="E52" s="468"/>
      <c r="F52" s="468"/>
    </row>
    <row r="53" spans="1:6" s="156" customFormat="1" ht="49.5" customHeight="1">
      <c r="A53" s="76"/>
      <c r="B53" s="505" t="s">
        <v>239</v>
      </c>
      <c r="C53" s="505"/>
      <c r="D53" s="505"/>
      <c r="E53" s="505"/>
      <c r="F53" s="505"/>
    </row>
    <row r="54" spans="1:6" s="156" customFormat="1" ht="50.25" customHeight="1">
      <c r="A54" s="76"/>
      <c r="B54" s="505" t="s">
        <v>240</v>
      </c>
      <c r="C54" s="505"/>
      <c r="D54" s="505"/>
      <c r="E54" s="505"/>
      <c r="F54" s="505"/>
    </row>
    <row r="55" spans="1:6" s="156" customFormat="1">
      <c r="A55" s="76"/>
      <c r="B55" s="159"/>
      <c r="C55" s="76"/>
      <c r="D55" s="76"/>
      <c r="E55" s="468"/>
      <c r="F55" s="468"/>
    </row>
    <row r="56" spans="1:6" s="156" customFormat="1">
      <c r="A56" s="76"/>
      <c r="B56" s="21" t="s">
        <v>241</v>
      </c>
      <c r="C56" s="76"/>
      <c r="D56" s="76"/>
      <c r="E56" s="468"/>
      <c r="F56" s="468"/>
    </row>
    <row r="57" spans="1:6" s="156" customFormat="1">
      <c r="A57" s="76"/>
      <c r="B57" s="21"/>
      <c r="C57" s="76"/>
      <c r="D57" s="76"/>
      <c r="E57" s="468"/>
      <c r="F57" s="468"/>
    </row>
    <row r="58" spans="1:6" s="156" customFormat="1" ht="41.25" customHeight="1">
      <c r="A58" s="76"/>
      <c r="B58" s="505" t="s">
        <v>242</v>
      </c>
      <c r="C58" s="505"/>
      <c r="D58" s="505"/>
      <c r="E58" s="505"/>
      <c r="F58" s="505"/>
    </row>
    <row r="59" spans="1:6" s="156" customFormat="1" ht="26.25" customHeight="1">
      <c r="A59" s="76"/>
      <c r="B59" s="505" t="s">
        <v>243</v>
      </c>
      <c r="C59" s="505"/>
      <c r="D59" s="505"/>
      <c r="E59" s="505"/>
      <c r="F59" s="505"/>
    </row>
    <row r="60" spans="1:6" s="156" customFormat="1" ht="27" customHeight="1">
      <c r="A60" s="76"/>
      <c r="B60" s="505" t="s">
        <v>244</v>
      </c>
      <c r="C60" s="505"/>
      <c r="D60" s="505"/>
      <c r="E60" s="505"/>
      <c r="F60" s="505"/>
    </row>
    <row r="61" spans="1:6" s="156" customFormat="1">
      <c r="A61" s="76"/>
      <c r="B61" s="159"/>
      <c r="C61" s="76"/>
      <c r="D61" s="76"/>
      <c r="E61" s="468"/>
      <c r="F61" s="468"/>
    </row>
    <row r="62" spans="1:6" s="156" customFormat="1">
      <c r="A62" s="76"/>
      <c r="B62" s="159" t="s">
        <v>245</v>
      </c>
      <c r="C62" s="76"/>
      <c r="D62" s="76"/>
      <c r="E62" s="468"/>
      <c r="F62" s="468"/>
    </row>
    <row r="63" spans="1:6" s="156" customFormat="1">
      <c r="A63" s="76"/>
      <c r="B63" s="159"/>
      <c r="C63" s="76"/>
      <c r="D63" s="76"/>
      <c r="E63" s="468"/>
      <c r="F63" s="468"/>
    </row>
    <row r="64" spans="1:6" s="156" customFormat="1" ht="56.25" customHeight="1">
      <c r="A64" s="76"/>
      <c r="B64" s="505" t="s">
        <v>246</v>
      </c>
      <c r="C64" s="505"/>
      <c r="D64" s="505"/>
      <c r="E64" s="505"/>
      <c r="F64" s="505"/>
    </row>
    <row r="65" spans="1:6" s="156" customFormat="1" ht="30" customHeight="1">
      <c r="A65" s="76"/>
      <c r="B65" s="505" t="s">
        <v>247</v>
      </c>
      <c r="C65" s="505"/>
      <c r="D65" s="505"/>
      <c r="E65" s="505"/>
      <c r="F65" s="505"/>
    </row>
    <row r="66" spans="1:6" s="156" customFormat="1" ht="41.25" customHeight="1">
      <c r="A66" s="76"/>
      <c r="B66" s="505" t="s">
        <v>248</v>
      </c>
      <c r="C66" s="505"/>
      <c r="D66" s="505"/>
      <c r="E66" s="505"/>
      <c r="F66" s="505"/>
    </row>
    <row r="67" spans="1:6" s="156" customFormat="1">
      <c r="A67" s="76"/>
      <c r="B67" s="159"/>
      <c r="C67" s="76"/>
      <c r="D67" s="76"/>
      <c r="E67" s="468"/>
      <c r="F67" s="468"/>
    </row>
    <row r="68" spans="1:6" s="156" customFormat="1">
      <c r="A68" s="75"/>
      <c r="B68" s="45" t="s">
        <v>249</v>
      </c>
      <c r="C68" s="75"/>
      <c r="D68" s="75"/>
      <c r="E68" s="467"/>
      <c r="F68" s="467"/>
    </row>
    <row r="69" spans="1:6" s="156" customFormat="1">
      <c r="A69" s="76"/>
      <c r="B69" s="21"/>
      <c r="C69" s="76"/>
      <c r="D69" s="76"/>
      <c r="E69" s="468"/>
      <c r="F69" s="468"/>
    </row>
    <row r="70" spans="1:6" s="156" customFormat="1" ht="40.5" customHeight="1">
      <c r="A70" s="76"/>
      <c r="B70" s="505" t="s">
        <v>496</v>
      </c>
      <c r="C70" s="505"/>
      <c r="D70" s="505"/>
      <c r="E70" s="505"/>
      <c r="F70" s="505"/>
    </row>
    <row r="71" spans="1:6" s="156" customFormat="1" ht="48.75" customHeight="1">
      <c r="A71" s="76"/>
      <c r="B71" s="505" t="s">
        <v>250</v>
      </c>
      <c r="C71" s="505"/>
      <c r="D71" s="505"/>
      <c r="E71" s="505"/>
      <c r="F71" s="505"/>
    </row>
    <row r="72" spans="1:6" s="156" customFormat="1" ht="31.5" customHeight="1">
      <c r="A72" s="76"/>
      <c r="B72" s="505" t="s">
        <v>251</v>
      </c>
      <c r="C72" s="505"/>
      <c r="D72" s="505"/>
      <c r="E72" s="505"/>
      <c r="F72" s="505"/>
    </row>
    <row r="73" spans="1:6" s="156" customFormat="1" ht="36" customHeight="1">
      <c r="A73" s="76"/>
      <c r="B73" s="505" t="s">
        <v>252</v>
      </c>
      <c r="C73" s="505"/>
      <c r="D73" s="505"/>
      <c r="E73" s="505"/>
      <c r="F73" s="505"/>
    </row>
    <row r="74" spans="1:6" s="156" customFormat="1" ht="48.75" customHeight="1">
      <c r="A74" s="76"/>
      <c r="B74" s="505" t="s">
        <v>253</v>
      </c>
      <c r="C74" s="505"/>
      <c r="D74" s="505"/>
      <c r="E74" s="505"/>
      <c r="F74" s="505"/>
    </row>
    <row r="75" spans="1:6" s="156" customFormat="1" ht="21" customHeight="1">
      <c r="A75" s="76"/>
      <c r="B75" s="505" t="s">
        <v>254</v>
      </c>
      <c r="C75" s="505"/>
      <c r="D75" s="505"/>
      <c r="E75" s="505"/>
      <c r="F75" s="505"/>
    </row>
    <row r="76" spans="1:6" s="156" customFormat="1">
      <c r="A76" s="76"/>
      <c r="B76" s="159"/>
      <c r="C76" s="76"/>
      <c r="D76" s="76"/>
      <c r="E76" s="468"/>
      <c r="F76" s="468"/>
    </row>
    <row r="77" spans="1:6" s="156" customFormat="1">
      <c r="A77" s="76"/>
      <c r="B77" s="159" t="s">
        <v>255</v>
      </c>
      <c r="C77" s="76"/>
      <c r="D77" s="76"/>
      <c r="E77" s="468"/>
      <c r="F77" s="468"/>
    </row>
    <row r="78" spans="1:6" s="156" customFormat="1">
      <c r="A78" s="76"/>
      <c r="B78" s="159"/>
      <c r="C78" s="76"/>
      <c r="D78" s="76"/>
      <c r="E78" s="468"/>
      <c r="F78" s="468"/>
    </row>
    <row r="79" spans="1:6" s="156" customFormat="1" ht="20.25" customHeight="1">
      <c r="A79" s="76"/>
      <c r="B79" s="505" t="s">
        <v>256</v>
      </c>
      <c r="C79" s="505"/>
      <c r="D79" s="505"/>
      <c r="E79" s="505"/>
      <c r="F79" s="505"/>
    </row>
    <row r="80" spans="1:6" s="156" customFormat="1" ht="31.5" customHeight="1">
      <c r="A80" s="76"/>
      <c r="B80" s="505" t="s">
        <v>257</v>
      </c>
      <c r="C80" s="505"/>
      <c r="D80" s="505"/>
      <c r="E80" s="505"/>
      <c r="F80" s="505"/>
    </row>
    <row r="81" spans="1:6" s="156" customFormat="1" ht="22.5" customHeight="1">
      <c r="A81" s="76"/>
      <c r="B81" s="505" t="s">
        <v>258</v>
      </c>
      <c r="C81" s="505"/>
      <c r="D81" s="505"/>
      <c r="E81" s="505"/>
      <c r="F81" s="505"/>
    </row>
    <row r="82" spans="1:6" s="156" customFormat="1" ht="32.25" customHeight="1">
      <c r="A82" s="76"/>
      <c r="B82" s="505" t="s">
        <v>259</v>
      </c>
      <c r="C82" s="505"/>
      <c r="D82" s="505"/>
      <c r="E82" s="505"/>
      <c r="F82" s="505"/>
    </row>
    <row r="83" spans="1:6" s="156" customFormat="1">
      <c r="A83" s="76"/>
      <c r="B83" s="505" t="s">
        <v>260</v>
      </c>
      <c r="C83" s="505"/>
      <c r="D83" s="505"/>
      <c r="E83" s="505"/>
      <c r="F83" s="505"/>
    </row>
    <row r="84" spans="1:6" s="156" customFormat="1">
      <c r="A84" s="76"/>
      <c r="B84" s="505" t="s">
        <v>261</v>
      </c>
      <c r="C84" s="505"/>
      <c r="D84" s="505"/>
      <c r="E84" s="505"/>
      <c r="F84" s="505"/>
    </row>
    <row r="85" spans="1:6" s="156" customFormat="1">
      <c r="A85" s="76"/>
      <c r="B85" s="505" t="s">
        <v>262</v>
      </c>
      <c r="C85" s="505"/>
      <c r="D85" s="505"/>
      <c r="E85" s="505"/>
      <c r="F85" s="505"/>
    </row>
    <row r="86" spans="1:6" s="156" customFormat="1">
      <c r="A86" s="76"/>
      <c r="B86" s="159"/>
      <c r="C86" s="76"/>
      <c r="D86" s="76"/>
      <c r="E86" s="468"/>
      <c r="F86" s="468"/>
    </row>
    <row r="87" spans="1:6" s="156" customFormat="1">
      <c r="A87" s="76"/>
      <c r="B87" s="159" t="s">
        <v>263</v>
      </c>
      <c r="C87" s="76"/>
      <c r="D87" s="76"/>
      <c r="E87" s="468"/>
      <c r="F87" s="468"/>
    </row>
    <row r="88" spans="1:6" s="156" customFormat="1">
      <c r="A88" s="76"/>
      <c r="B88" s="159"/>
      <c r="C88" s="76"/>
      <c r="D88" s="76"/>
      <c r="E88" s="468"/>
      <c r="F88" s="468"/>
    </row>
    <row r="89" spans="1:6" s="156" customFormat="1" ht="80.25" customHeight="1">
      <c r="A89" s="76"/>
      <c r="B89" s="505" t="s">
        <v>264</v>
      </c>
      <c r="C89" s="505"/>
      <c r="D89" s="505"/>
      <c r="E89" s="505"/>
      <c r="F89" s="505"/>
    </row>
    <row r="90" spans="1:6" s="156" customFormat="1" ht="44.25" customHeight="1">
      <c r="A90" s="76"/>
      <c r="B90" s="505" t="s">
        <v>265</v>
      </c>
      <c r="C90" s="505"/>
      <c r="D90" s="505"/>
      <c r="E90" s="505"/>
      <c r="F90" s="505"/>
    </row>
    <row r="91" spans="1:6" s="156" customFormat="1">
      <c r="A91" s="76"/>
      <c r="B91" s="159"/>
      <c r="C91" s="76"/>
      <c r="D91" s="76"/>
      <c r="E91" s="468"/>
      <c r="F91" s="468"/>
    </row>
    <row r="92" spans="1:6" s="156" customFormat="1">
      <c r="A92" s="76"/>
      <c r="B92" s="159" t="s">
        <v>266</v>
      </c>
      <c r="C92" s="76"/>
      <c r="D92" s="76"/>
      <c r="E92" s="468"/>
      <c r="F92" s="468"/>
    </row>
    <row r="93" spans="1:6" s="156" customFormat="1">
      <c r="A93" s="76"/>
      <c r="B93" s="159"/>
      <c r="C93" s="76"/>
      <c r="D93" s="76"/>
      <c r="E93" s="468"/>
      <c r="F93" s="468"/>
    </row>
    <row r="94" spans="1:6" s="156" customFormat="1" ht="55.5" customHeight="1">
      <c r="A94" s="76"/>
      <c r="B94" s="505" t="s">
        <v>267</v>
      </c>
      <c r="C94" s="505"/>
      <c r="D94" s="505"/>
      <c r="E94" s="505"/>
      <c r="F94" s="505"/>
    </row>
    <row r="95" spans="1:6" s="156" customFormat="1">
      <c r="A95" s="76"/>
      <c r="B95" s="159"/>
      <c r="C95" s="76"/>
      <c r="D95" s="76"/>
      <c r="E95" s="468"/>
      <c r="F95" s="468"/>
    </row>
    <row r="96" spans="1:6" s="156" customFormat="1">
      <c r="A96" s="76"/>
      <c r="B96" s="159" t="s">
        <v>268</v>
      </c>
      <c r="C96" s="76"/>
      <c r="D96" s="76"/>
      <c r="E96" s="468"/>
      <c r="F96" s="468"/>
    </row>
    <row r="97" spans="1:6" s="156" customFormat="1">
      <c r="A97" s="76"/>
      <c r="B97" s="159"/>
      <c r="C97" s="76"/>
      <c r="D97" s="76"/>
      <c r="E97" s="468"/>
      <c r="F97" s="468"/>
    </row>
    <row r="98" spans="1:6" s="156" customFormat="1" ht="62.25" customHeight="1">
      <c r="A98" s="76"/>
      <c r="B98" s="505" t="s">
        <v>269</v>
      </c>
      <c r="C98" s="505"/>
      <c r="D98" s="505"/>
      <c r="E98" s="505"/>
      <c r="F98" s="505"/>
    </row>
    <row r="99" spans="1:6" s="156" customFormat="1" ht="27" customHeight="1">
      <c r="A99" s="76"/>
      <c r="B99" s="505" t="s">
        <v>270</v>
      </c>
      <c r="C99" s="505"/>
      <c r="D99" s="505"/>
      <c r="E99" s="505"/>
      <c r="F99" s="505"/>
    </row>
    <row r="100" spans="1:6" s="156" customFormat="1" ht="69.75" customHeight="1">
      <c r="A100" s="76"/>
      <c r="B100" s="505" t="s">
        <v>271</v>
      </c>
      <c r="C100" s="505"/>
      <c r="D100" s="505"/>
      <c r="E100" s="505"/>
      <c r="F100" s="505"/>
    </row>
    <row r="101" spans="1:6" s="156" customFormat="1">
      <c r="A101" s="76"/>
      <c r="B101" s="159"/>
      <c r="C101" s="76"/>
      <c r="D101" s="76"/>
      <c r="E101" s="468"/>
      <c r="F101" s="468"/>
    </row>
    <row r="102" spans="1:6" s="156" customFormat="1">
      <c r="A102" s="76"/>
      <c r="B102" s="159" t="s">
        <v>272</v>
      </c>
      <c r="C102" s="76"/>
      <c r="D102" s="76"/>
      <c r="E102" s="468"/>
      <c r="F102" s="468"/>
    </row>
    <row r="103" spans="1:6" s="156" customFormat="1">
      <c r="A103" s="76"/>
      <c r="B103" s="159"/>
      <c r="C103" s="76"/>
      <c r="D103" s="76"/>
      <c r="E103" s="468"/>
      <c r="F103" s="468"/>
    </row>
    <row r="104" spans="1:6" s="156" customFormat="1" ht="38.25" customHeight="1">
      <c r="A104" s="76"/>
      <c r="B104" s="505" t="s">
        <v>273</v>
      </c>
      <c r="C104" s="505"/>
      <c r="D104" s="505"/>
      <c r="E104" s="505"/>
      <c r="F104" s="505"/>
    </row>
    <row r="105" spans="1:6" s="156" customFormat="1" ht="16.5" customHeight="1">
      <c r="A105" s="76"/>
      <c r="B105" s="505" t="s">
        <v>274</v>
      </c>
      <c r="C105" s="505"/>
      <c r="D105" s="505"/>
      <c r="E105" s="505"/>
      <c r="F105" s="505"/>
    </row>
    <row r="106" spans="1:6" s="156" customFormat="1" ht="17.25" customHeight="1">
      <c r="A106" s="76"/>
      <c r="B106" s="505" t="s">
        <v>275</v>
      </c>
      <c r="C106" s="505"/>
      <c r="D106" s="505"/>
      <c r="E106" s="505"/>
      <c r="F106" s="505"/>
    </row>
    <row r="107" spans="1:6" s="156" customFormat="1">
      <c r="A107" s="76"/>
      <c r="B107" s="159"/>
      <c r="C107" s="76"/>
      <c r="D107" s="76"/>
      <c r="E107" s="468"/>
      <c r="F107" s="468"/>
    </row>
    <row r="108" spans="1:6" s="156" customFormat="1">
      <c r="A108" s="76"/>
      <c r="B108" s="159" t="s">
        <v>276</v>
      </c>
      <c r="C108" s="76"/>
      <c r="D108" s="76"/>
      <c r="E108" s="468"/>
      <c r="F108" s="468"/>
    </row>
    <row r="109" spans="1:6" s="156" customFormat="1">
      <c r="A109" s="76"/>
      <c r="B109" s="159"/>
      <c r="C109" s="76"/>
      <c r="D109" s="76"/>
      <c r="E109" s="468"/>
      <c r="F109" s="468"/>
    </row>
    <row r="110" spans="1:6" s="156" customFormat="1" ht="24" customHeight="1">
      <c r="A110" s="76"/>
      <c r="B110" s="505" t="s">
        <v>277</v>
      </c>
      <c r="C110" s="505"/>
      <c r="D110" s="505"/>
      <c r="E110" s="505"/>
      <c r="F110" s="505"/>
    </row>
    <row r="111" spans="1:6" s="156" customFormat="1">
      <c r="A111" s="500"/>
      <c r="B111" s="500"/>
      <c r="C111" s="500"/>
      <c r="D111" s="500"/>
      <c r="E111" s="500"/>
      <c r="F111" s="500"/>
    </row>
    <row r="112" spans="1:6">
      <c r="A112" s="160" t="s">
        <v>278</v>
      </c>
      <c r="B112" s="161" t="s">
        <v>279</v>
      </c>
      <c r="C112" s="162" t="s">
        <v>280</v>
      </c>
      <c r="D112" s="163" t="s">
        <v>20</v>
      </c>
      <c r="E112" s="469" t="s">
        <v>508</v>
      </c>
      <c r="F112" s="469" t="s">
        <v>509</v>
      </c>
    </row>
    <row r="113" spans="1:6">
      <c r="A113" s="147" t="str">
        <f>IF(C113="","","S")</f>
        <v/>
      </c>
      <c r="B113" s="159"/>
      <c r="C113" s="164"/>
      <c r="D113" s="165"/>
      <c r="E113" s="470"/>
      <c r="F113" s="468">
        <f t="shared" ref="F113:F121" si="0">E113*D113</f>
        <v>0</v>
      </c>
    </row>
    <row r="114" spans="1:6">
      <c r="A114" s="166" t="s">
        <v>31</v>
      </c>
      <c r="B114" s="167" t="s">
        <v>281</v>
      </c>
      <c r="C114" s="167"/>
      <c r="D114" s="167"/>
      <c r="E114" s="471"/>
      <c r="F114" s="468">
        <f t="shared" si="0"/>
        <v>0</v>
      </c>
    </row>
    <row r="115" spans="1:6">
      <c r="A115" s="147" t="str">
        <f>IF(C115="","","S")</f>
        <v/>
      </c>
      <c r="B115" s="159"/>
      <c r="C115" s="164"/>
      <c r="D115" s="165"/>
      <c r="E115" s="470"/>
      <c r="F115" s="468">
        <f t="shared" si="0"/>
        <v>0</v>
      </c>
    </row>
    <row r="116" spans="1:6" ht="51">
      <c r="A116" s="147" t="s">
        <v>282</v>
      </c>
      <c r="B116" s="159" t="s">
        <v>283</v>
      </c>
      <c r="C116" s="164" t="s">
        <v>284</v>
      </c>
      <c r="D116" s="165">
        <v>1</v>
      </c>
      <c r="E116" s="472"/>
      <c r="F116" s="468">
        <f t="shared" si="0"/>
        <v>0</v>
      </c>
    </row>
    <row r="117" spans="1:6">
      <c r="A117" s="168" t="str">
        <f>IF(C117="","","S")</f>
        <v/>
      </c>
      <c r="B117" s="169"/>
      <c r="C117" s="170"/>
      <c r="D117" s="171"/>
      <c r="E117" s="473"/>
      <c r="F117" s="474">
        <f t="shared" si="0"/>
        <v>0</v>
      </c>
    </row>
    <row r="118" spans="1:6" s="21" customFormat="1" ht="63.75">
      <c r="A118" s="147" t="s">
        <v>285</v>
      </c>
      <c r="B118" s="159" t="s">
        <v>286</v>
      </c>
      <c r="C118" s="164" t="s">
        <v>284</v>
      </c>
      <c r="D118" s="165">
        <v>1</v>
      </c>
      <c r="E118" s="472"/>
      <c r="F118" s="468">
        <f t="shared" si="0"/>
        <v>0</v>
      </c>
    </row>
    <row r="119" spans="1:6">
      <c r="A119" s="168" t="str">
        <f>IF(C119="","","S")</f>
        <v/>
      </c>
      <c r="B119" s="169"/>
      <c r="C119" s="170"/>
      <c r="D119" s="171"/>
      <c r="E119" s="473"/>
      <c r="F119" s="474">
        <f t="shared" si="0"/>
        <v>0</v>
      </c>
    </row>
    <row r="120" spans="1:6" s="21" customFormat="1" ht="38.25">
      <c r="A120" s="147" t="s">
        <v>287</v>
      </c>
      <c r="B120" s="159" t="s">
        <v>497</v>
      </c>
      <c r="C120" s="164" t="s">
        <v>284</v>
      </c>
      <c r="D120" s="165">
        <v>1</v>
      </c>
      <c r="E120" s="472"/>
      <c r="F120" s="468">
        <f t="shared" si="0"/>
        <v>0</v>
      </c>
    </row>
    <row r="121" spans="1:6">
      <c r="A121" s="168" t="str">
        <f>IF(C121="","","S")</f>
        <v/>
      </c>
      <c r="B121" s="169"/>
      <c r="C121" s="170"/>
      <c r="D121" s="171"/>
      <c r="E121" s="473"/>
      <c r="F121" s="474">
        <f t="shared" si="0"/>
        <v>0</v>
      </c>
    </row>
    <row r="122" spans="1:6" s="21" customFormat="1">
      <c r="A122" s="166" t="s">
        <v>31</v>
      </c>
      <c r="B122" s="167" t="s">
        <v>288</v>
      </c>
      <c r="C122" s="167"/>
      <c r="D122" s="167"/>
      <c r="E122" s="471"/>
      <c r="F122" s="467">
        <f>SUM(F116:F120)</f>
        <v>0</v>
      </c>
    </row>
    <row r="123" spans="1:6">
      <c r="A123" s="168" t="str">
        <f>IF(C123="","","S")</f>
        <v/>
      </c>
      <c r="B123" s="169"/>
      <c r="C123" s="170"/>
      <c r="D123" s="171"/>
      <c r="E123" s="473"/>
      <c r="F123" s="474">
        <f t="shared" ref="F123:F133" si="1">E123*D123</f>
        <v>0</v>
      </c>
    </row>
    <row r="124" spans="1:6" s="21" customFormat="1">
      <c r="A124" s="166" t="s">
        <v>44</v>
      </c>
      <c r="B124" s="167" t="s">
        <v>289</v>
      </c>
      <c r="C124" s="167"/>
      <c r="D124" s="167"/>
      <c r="E124" s="471"/>
      <c r="F124" s="468">
        <f t="shared" si="1"/>
        <v>0</v>
      </c>
    </row>
    <row r="125" spans="1:6">
      <c r="A125" s="168" t="str">
        <f>IF(C125="","","S")</f>
        <v/>
      </c>
      <c r="B125" s="169"/>
      <c r="C125" s="170"/>
      <c r="D125" s="171"/>
      <c r="E125" s="473"/>
      <c r="F125" s="474">
        <f t="shared" si="1"/>
        <v>0</v>
      </c>
    </row>
    <row r="126" spans="1:6" s="21" customFormat="1" ht="38.25">
      <c r="A126" s="147" t="s">
        <v>282</v>
      </c>
      <c r="B126" s="159" t="s">
        <v>498</v>
      </c>
      <c r="C126" s="159"/>
      <c r="D126" s="159"/>
      <c r="E126" s="475"/>
      <c r="F126" s="468">
        <f t="shared" si="1"/>
        <v>0</v>
      </c>
    </row>
    <row r="127" spans="1:6" s="21" customFormat="1">
      <c r="A127" s="147" t="str">
        <f>IF(C127="","","S")</f>
        <v/>
      </c>
      <c r="B127" s="159" t="s">
        <v>499</v>
      </c>
      <c r="C127" s="159"/>
      <c r="D127" s="159"/>
      <c r="E127" s="475"/>
      <c r="F127" s="468">
        <f t="shared" si="1"/>
        <v>0</v>
      </c>
    </row>
    <row r="128" spans="1:6" s="21" customFormat="1">
      <c r="A128" s="147"/>
      <c r="B128" s="159" t="s">
        <v>500</v>
      </c>
      <c r="C128" s="164" t="s">
        <v>501</v>
      </c>
      <c r="D128" s="165">
        <v>100</v>
      </c>
      <c r="E128" s="472"/>
      <c r="F128" s="468">
        <f t="shared" si="1"/>
        <v>0</v>
      </c>
    </row>
    <row r="129" spans="1:6">
      <c r="A129" s="168" t="str">
        <f>IF(C129="","","S")</f>
        <v/>
      </c>
      <c r="B129" s="169"/>
      <c r="C129" s="170"/>
      <c r="D129" s="171"/>
      <c r="E129" s="473"/>
      <c r="F129" s="474">
        <f t="shared" si="1"/>
        <v>0</v>
      </c>
    </row>
    <row r="130" spans="1:6" s="21" customFormat="1" ht="38.25">
      <c r="A130" s="147" t="s">
        <v>285</v>
      </c>
      <c r="B130" s="159" t="s">
        <v>299</v>
      </c>
      <c r="C130" s="159"/>
      <c r="D130" s="159"/>
      <c r="E130" s="475"/>
      <c r="F130" s="468">
        <f t="shared" si="1"/>
        <v>0</v>
      </c>
    </row>
    <row r="131" spans="1:6" s="21" customFormat="1">
      <c r="A131" s="147" t="str">
        <f>IF(C131="","","S")</f>
        <v/>
      </c>
      <c r="B131" s="159" t="s">
        <v>291</v>
      </c>
      <c r="C131" s="159"/>
      <c r="D131" s="159"/>
      <c r="E131" s="475"/>
      <c r="F131" s="468">
        <f t="shared" si="1"/>
        <v>0</v>
      </c>
    </row>
    <row r="132" spans="1:6" s="21" customFormat="1">
      <c r="A132" s="147"/>
      <c r="B132" s="159" t="s">
        <v>500</v>
      </c>
      <c r="C132" s="164" t="s">
        <v>501</v>
      </c>
      <c r="D132" s="165">
        <v>100</v>
      </c>
      <c r="E132" s="472"/>
      <c r="F132" s="468">
        <f t="shared" si="1"/>
        <v>0</v>
      </c>
    </row>
    <row r="133" spans="1:6" s="21" customFormat="1">
      <c r="A133" s="147" t="str">
        <f>IF(C133="","","S")</f>
        <v/>
      </c>
      <c r="B133" s="159"/>
      <c r="C133" s="164"/>
      <c r="D133" s="165"/>
      <c r="E133" s="470"/>
      <c r="F133" s="468">
        <f t="shared" si="1"/>
        <v>0</v>
      </c>
    </row>
    <row r="134" spans="1:6" s="21" customFormat="1">
      <c r="A134" s="166" t="s">
        <v>44</v>
      </c>
      <c r="B134" s="167" t="s">
        <v>300</v>
      </c>
      <c r="C134" s="167"/>
      <c r="D134" s="167"/>
      <c r="E134" s="471"/>
      <c r="F134" s="467">
        <f>SUM(F126:F132)</f>
        <v>0</v>
      </c>
    </row>
    <row r="135" spans="1:6">
      <c r="A135" s="168" t="str">
        <f>IF(C135="","","S")</f>
        <v/>
      </c>
      <c r="B135" s="169"/>
      <c r="C135" s="170"/>
      <c r="D135" s="171"/>
      <c r="E135" s="473"/>
      <c r="F135" s="474">
        <f t="shared" ref="F135:F144" si="2">E135*D135</f>
        <v>0</v>
      </c>
    </row>
    <row r="136" spans="1:6" s="21" customFormat="1">
      <c r="A136" s="166" t="s">
        <v>67</v>
      </c>
      <c r="B136" s="167" t="s">
        <v>301</v>
      </c>
      <c r="C136" s="167"/>
      <c r="D136" s="167"/>
      <c r="E136" s="471"/>
      <c r="F136" s="468">
        <f t="shared" si="2"/>
        <v>0</v>
      </c>
    </row>
    <row r="137" spans="1:6">
      <c r="A137" s="168" t="str">
        <f>IF(C137="","","S")</f>
        <v/>
      </c>
      <c r="B137" s="169"/>
      <c r="C137" s="170"/>
      <c r="D137" s="171"/>
      <c r="E137" s="473"/>
      <c r="F137" s="474">
        <f t="shared" si="2"/>
        <v>0</v>
      </c>
    </row>
    <row r="138" spans="1:6" s="21" customFormat="1" ht="178.5">
      <c r="A138" s="147" t="s">
        <v>282</v>
      </c>
      <c r="B138" s="159" t="s">
        <v>302</v>
      </c>
      <c r="C138" s="159"/>
      <c r="D138" s="159"/>
      <c r="E138" s="475"/>
      <c r="F138" s="468">
        <f t="shared" si="2"/>
        <v>0</v>
      </c>
    </row>
    <row r="139" spans="1:6" s="21" customFormat="1">
      <c r="A139" s="147" t="str">
        <f>IF(C139="","","S")</f>
        <v/>
      </c>
      <c r="B139" s="159" t="s">
        <v>303</v>
      </c>
      <c r="C139" s="159"/>
      <c r="D139" s="159"/>
      <c r="E139" s="475"/>
      <c r="F139" s="468">
        <f t="shared" si="2"/>
        <v>0</v>
      </c>
    </row>
    <row r="140" spans="1:6" s="21" customFormat="1">
      <c r="A140" s="147" t="str">
        <f>IF(C140="","","S")</f>
        <v/>
      </c>
      <c r="B140" s="159" t="s">
        <v>304</v>
      </c>
      <c r="C140" s="159"/>
      <c r="D140" s="159"/>
      <c r="E140" s="475"/>
      <c r="F140" s="468">
        <f t="shared" si="2"/>
        <v>0</v>
      </c>
    </row>
    <row r="141" spans="1:6" s="21" customFormat="1" ht="38.25">
      <c r="A141" s="147" t="str">
        <f>IF(C141="","","S")</f>
        <v/>
      </c>
      <c r="B141" s="159" t="s">
        <v>502</v>
      </c>
      <c r="C141" s="159"/>
      <c r="D141" s="159"/>
      <c r="E141" s="475"/>
      <c r="F141" s="468">
        <f t="shared" si="2"/>
        <v>0</v>
      </c>
    </row>
    <row r="142" spans="1:6" s="21" customFormat="1">
      <c r="A142" s="147" t="s">
        <v>24</v>
      </c>
      <c r="B142" s="159" t="s">
        <v>503</v>
      </c>
      <c r="C142" s="164" t="s">
        <v>292</v>
      </c>
      <c r="D142" s="165">
        <v>60</v>
      </c>
      <c r="E142" s="472"/>
      <c r="F142" s="468">
        <f>E142*D142</f>
        <v>0</v>
      </c>
    </row>
    <row r="143" spans="1:6" s="21" customFormat="1">
      <c r="A143" s="147" t="s">
        <v>25</v>
      </c>
      <c r="B143" s="159" t="s">
        <v>306</v>
      </c>
      <c r="C143" s="164" t="s">
        <v>292</v>
      </c>
      <c r="D143" s="165">
        <v>65</v>
      </c>
      <c r="E143" s="472"/>
      <c r="F143" s="468">
        <f t="shared" si="2"/>
        <v>0</v>
      </c>
    </row>
    <row r="144" spans="1:6" s="21" customFormat="1">
      <c r="A144" s="147" t="s">
        <v>29</v>
      </c>
      <c r="B144" s="159" t="s">
        <v>307</v>
      </c>
      <c r="C144" s="164" t="s">
        <v>292</v>
      </c>
      <c r="D144" s="165">
        <v>120</v>
      </c>
      <c r="E144" s="472"/>
      <c r="F144" s="468">
        <f t="shared" si="2"/>
        <v>0</v>
      </c>
    </row>
    <row r="145" spans="1:6" s="21" customFormat="1">
      <c r="A145" s="147" t="s">
        <v>77</v>
      </c>
      <c r="B145" s="159" t="s">
        <v>308</v>
      </c>
      <c r="C145" s="164" t="s">
        <v>292</v>
      </c>
      <c r="D145" s="165">
        <v>80</v>
      </c>
      <c r="E145" s="472"/>
      <c r="F145" s="468">
        <f>E145*D145</f>
        <v>0</v>
      </c>
    </row>
    <row r="146" spans="1:6" s="21" customFormat="1">
      <c r="A146" s="147" t="s">
        <v>78</v>
      </c>
      <c r="B146" s="159" t="s">
        <v>377</v>
      </c>
      <c r="C146" s="164" t="s">
        <v>292</v>
      </c>
      <c r="D146" s="165">
        <v>85</v>
      </c>
      <c r="E146" s="472"/>
      <c r="F146" s="468">
        <f>E146*D146</f>
        <v>0</v>
      </c>
    </row>
    <row r="147" spans="1:6">
      <c r="A147" s="168"/>
      <c r="B147" s="169"/>
      <c r="C147" s="170"/>
      <c r="D147" s="171"/>
      <c r="E147" s="472"/>
      <c r="F147" s="474"/>
    </row>
    <row r="148" spans="1:6" s="21" customFormat="1">
      <c r="A148" s="166" t="s">
        <v>67</v>
      </c>
      <c r="B148" s="45" t="s">
        <v>316</v>
      </c>
      <c r="C148" s="45"/>
      <c r="D148" s="45"/>
      <c r="E148" s="476"/>
      <c r="F148" s="467">
        <f>SUM(F138:F146)</f>
        <v>0</v>
      </c>
    </row>
    <row r="149" spans="1:6">
      <c r="A149" s="168" t="str">
        <f>IF(C149="","","S")</f>
        <v/>
      </c>
      <c r="C149" s="170"/>
      <c r="D149" s="171"/>
      <c r="E149" s="473"/>
      <c r="F149" s="474">
        <f t="shared" ref="F149:F179" si="3">E149*D149</f>
        <v>0</v>
      </c>
    </row>
    <row r="150" spans="1:6" s="21" customFormat="1">
      <c r="A150" s="166" t="s">
        <v>70</v>
      </c>
      <c r="B150" s="45" t="s">
        <v>317</v>
      </c>
      <c r="C150" s="45"/>
      <c r="D150" s="45"/>
      <c r="E150" s="476"/>
      <c r="F150" s="468">
        <f t="shared" si="3"/>
        <v>0</v>
      </c>
    </row>
    <row r="151" spans="1:6">
      <c r="A151" s="168" t="str">
        <f>IF(C151="","","S")</f>
        <v/>
      </c>
      <c r="C151" s="170"/>
      <c r="D151" s="171"/>
      <c r="E151" s="473"/>
      <c r="F151" s="474">
        <f t="shared" si="3"/>
        <v>0</v>
      </c>
    </row>
    <row r="152" spans="1:6" s="21" customFormat="1" ht="153">
      <c r="A152" s="147" t="s">
        <v>282</v>
      </c>
      <c r="B152" s="159" t="s">
        <v>318</v>
      </c>
      <c r="C152" s="159"/>
      <c r="D152" s="159"/>
      <c r="E152" s="475"/>
      <c r="F152" s="468">
        <f t="shared" si="3"/>
        <v>0</v>
      </c>
    </row>
    <row r="153" spans="1:6" s="21" customFormat="1">
      <c r="A153" s="147" t="str">
        <f>IF(C153="","","S")</f>
        <v/>
      </c>
      <c r="B153" s="159" t="s">
        <v>303</v>
      </c>
      <c r="C153" s="159"/>
      <c r="D153" s="159"/>
      <c r="E153" s="475"/>
      <c r="F153" s="468">
        <f t="shared" si="3"/>
        <v>0</v>
      </c>
    </row>
    <row r="154" spans="1:6" s="21" customFormat="1" ht="25.5">
      <c r="A154" s="147" t="str">
        <f>IF(C154="","","S")</f>
        <v/>
      </c>
      <c r="B154" s="159" t="s">
        <v>319</v>
      </c>
      <c r="C154" s="159"/>
      <c r="D154" s="159"/>
      <c r="E154" s="475"/>
      <c r="F154" s="468">
        <f t="shared" si="3"/>
        <v>0</v>
      </c>
    </row>
    <row r="155" spans="1:6" s="21" customFormat="1" ht="38.25">
      <c r="A155" s="147" t="str">
        <f>IF(C155="","","S")</f>
        <v/>
      </c>
      <c r="B155" s="159" t="s">
        <v>305</v>
      </c>
      <c r="C155" s="159"/>
      <c r="D155" s="159"/>
      <c r="E155" s="475"/>
      <c r="F155" s="468">
        <f t="shared" si="3"/>
        <v>0</v>
      </c>
    </row>
    <row r="156" spans="1:6" s="21" customFormat="1">
      <c r="A156" s="147" t="s">
        <v>24</v>
      </c>
      <c r="B156" s="159" t="s">
        <v>320</v>
      </c>
      <c r="C156" s="164" t="s">
        <v>292</v>
      </c>
      <c r="D156" s="165">
        <v>90</v>
      </c>
      <c r="E156" s="472"/>
      <c r="F156" s="468">
        <f t="shared" si="3"/>
        <v>0</v>
      </c>
    </row>
    <row r="157" spans="1:6" s="21" customFormat="1">
      <c r="A157" s="147" t="s">
        <v>25</v>
      </c>
      <c r="B157" s="159" t="s">
        <v>504</v>
      </c>
      <c r="C157" s="164" t="s">
        <v>292</v>
      </c>
      <c r="D157" s="165">
        <v>50</v>
      </c>
      <c r="E157" s="472"/>
      <c r="F157" s="468">
        <f t="shared" si="3"/>
        <v>0</v>
      </c>
    </row>
    <row r="158" spans="1:6" s="21" customFormat="1">
      <c r="A158" s="147" t="s">
        <v>29</v>
      </c>
      <c r="B158" s="159" t="s">
        <v>321</v>
      </c>
      <c r="C158" s="164" t="s">
        <v>292</v>
      </c>
      <c r="D158" s="165">
        <v>80</v>
      </c>
      <c r="E158" s="472"/>
      <c r="F158" s="468">
        <f t="shared" si="3"/>
        <v>0</v>
      </c>
    </row>
    <row r="159" spans="1:6" s="21" customFormat="1">
      <c r="A159" s="147" t="s">
        <v>77</v>
      </c>
      <c r="B159" s="159" t="s">
        <v>505</v>
      </c>
      <c r="C159" s="164" t="s">
        <v>292</v>
      </c>
      <c r="D159" s="165">
        <v>150</v>
      </c>
      <c r="E159" s="472"/>
      <c r="F159" s="468">
        <f t="shared" si="3"/>
        <v>0</v>
      </c>
    </row>
    <row r="160" spans="1:6" s="21" customFormat="1">
      <c r="A160" s="147" t="str">
        <f>IF(C160="","","S")</f>
        <v/>
      </c>
      <c r="B160" s="21" t="s">
        <v>309</v>
      </c>
      <c r="E160" s="477"/>
      <c r="F160" s="468">
        <f t="shared" si="3"/>
        <v>0</v>
      </c>
    </row>
    <row r="161" spans="1:6" s="21" customFormat="1">
      <c r="A161" s="147" t="s">
        <v>78</v>
      </c>
      <c r="B161" s="159" t="s">
        <v>320</v>
      </c>
      <c r="C161" s="164" t="s">
        <v>22</v>
      </c>
      <c r="D161" s="165">
        <v>120</v>
      </c>
      <c r="E161" s="472"/>
      <c r="F161" s="468">
        <f t="shared" si="3"/>
        <v>0</v>
      </c>
    </row>
    <row r="162" spans="1:6" s="21" customFormat="1">
      <c r="A162" s="147" t="s">
        <v>79</v>
      </c>
      <c r="B162" s="159" t="s">
        <v>504</v>
      </c>
      <c r="C162" s="164" t="s">
        <v>22</v>
      </c>
      <c r="D162" s="165">
        <v>5</v>
      </c>
      <c r="E162" s="472"/>
      <c r="F162" s="468">
        <f t="shared" si="3"/>
        <v>0</v>
      </c>
    </row>
    <row r="163" spans="1:6" s="21" customFormat="1">
      <c r="A163" s="147" t="s">
        <v>142</v>
      </c>
      <c r="B163" s="159" t="s">
        <v>321</v>
      </c>
      <c r="C163" s="164" t="s">
        <v>22</v>
      </c>
      <c r="D163" s="165">
        <v>60</v>
      </c>
      <c r="E163" s="472"/>
      <c r="F163" s="468">
        <f t="shared" si="3"/>
        <v>0</v>
      </c>
    </row>
    <row r="164" spans="1:6" s="21" customFormat="1">
      <c r="A164" s="147" t="s">
        <v>311</v>
      </c>
      <c r="B164" s="159" t="s">
        <v>505</v>
      </c>
      <c r="C164" s="164" t="s">
        <v>22</v>
      </c>
      <c r="D164" s="165">
        <v>10</v>
      </c>
      <c r="E164" s="472"/>
      <c r="F164" s="468">
        <f t="shared" si="3"/>
        <v>0</v>
      </c>
    </row>
    <row r="165" spans="1:6" s="21" customFormat="1">
      <c r="A165" s="147" t="str">
        <f>IF(C165="","","S")</f>
        <v/>
      </c>
      <c r="B165" s="21" t="s">
        <v>310</v>
      </c>
      <c r="E165" s="477"/>
      <c r="F165" s="468">
        <f t="shared" si="3"/>
        <v>0</v>
      </c>
    </row>
    <row r="166" spans="1:6" s="21" customFormat="1">
      <c r="A166" s="147" t="s">
        <v>312</v>
      </c>
      <c r="B166" s="159" t="s">
        <v>320</v>
      </c>
      <c r="C166" s="164" t="s">
        <v>22</v>
      </c>
      <c r="D166" s="165">
        <v>20</v>
      </c>
      <c r="E166" s="472"/>
      <c r="F166" s="468">
        <f t="shared" si="3"/>
        <v>0</v>
      </c>
    </row>
    <row r="167" spans="1:6" s="21" customFormat="1">
      <c r="A167" s="147" t="s">
        <v>314</v>
      </c>
      <c r="B167" s="159" t="s">
        <v>321</v>
      </c>
      <c r="C167" s="164" t="s">
        <v>22</v>
      </c>
      <c r="D167" s="165">
        <v>30</v>
      </c>
      <c r="E167" s="472"/>
      <c r="F167" s="468">
        <f t="shared" si="3"/>
        <v>0</v>
      </c>
    </row>
    <row r="168" spans="1:6" s="21" customFormat="1">
      <c r="A168" s="147" t="s">
        <v>315</v>
      </c>
      <c r="B168" s="159" t="s">
        <v>505</v>
      </c>
      <c r="C168" s="164" t="s">
        <v>22</v>
      </c>
      <c r="D168" s="165">
        <v>25</v>
      </c>
      <c r="E168" s="472"/>
      <c r="F168" s="468">
        <f t="shared" si="3"/>
        <v>0</v>
      </c>
    </row>
    <row r="169" spans="1:6" s="21" customFormat="1">
      <c r="A169" s="147" t="str">
        <f>IF(C169="","","S")</f>
        <v/>
      </c>
      <c r="B169" s="21" t="s">
        <v>313</v>
      </c>
      <c r="E169" s="477"/>
      <c r="F169" s="468">
        <f t="shared" si="3"/>
        <v>0</v>
      </c>
    </row>
    <row r="170" spans="1:6" s="21" customFormat="1">
      <c r="A170" s="147" t="s">
        <v>322</v>
      </c>
      <c r="B170" s="159" t="s">
        <v>320</v>
      </c>
      <c r="C170" s="164" t="s">
        <v>22</v>
      </c>
      <c r="D170" s="165">
        <v>5</v>
      </c>
      <c r="E170" s="472"/>
      <c r="F170" s="468">
        <f t="shared" si="3"/>
        <v>0</v>
      </c>
    </row>
    <row r="171" spans="1:6" s="21" customFormat="1">
      <c r="A171" s="147" t="s">
        <v>323</v>
      </c>
      <c r="B171" s="159" t="s">
        <v>321</v>
      </c>
      <c r="C171" s="164" t="s">
        <v>22</v>
      </c>
      <c r="D171" s="165">
        <v>5</v>
      </c>
      <c r="E171" s="472"/>
      <c r="F171" s="468">
        <f t="shared" si="3"/>
        <v>0</v>
      </c>
    </row>
    <row r="172" spans="1:6" s="21" customFormat="1">
      <c r="A172" s="147" t="s">
        <v>324</v>
      </c>
      <c r="B172" s="159" t="s">
        <v>505</v>
      </c>
      <c r="C172" s="164" t="s">
        <v>22</v>
      </c>
      <c r="D172" s="165">
        <v>5</v>
      </c>
      <c r="E172" s="472"/>
      <c r="F172" s="468">
        <f t="shared" si="3"/>
        <v>0</v>
      </c>
    </row>
    <row r="173" spans="1:6">
      <c r="A173" s="168" t="str">
        <f>IF(C173="","","S")</f>
        <v/>
      </c>
      <c r="C173" s="170"/>
      <c r="D173" s="171"/>
      <c r="E173" s="473"/>
      <c r="F173" s="474">
        <f t="shared" si="3"/>
        <v>0</v>
      </c>
    </row>
    <row r="174" spans="1:6" s="21" customFormat="1" ht="63.75">
      <c r="A174" s="147" t="s">
        <v>285</v>
      </c>
      <c r="B174" s="159" t="s">
        <v>325</v>
      </c>
      <c r="C174" s="159"/>
      <c r="D174" s="159"/>
      <c r="E174" s="475"/>
      <c r="F174" s="468">
        <f t="shared" si="3"/>
        <v>0</v>
      </c>
    </row>
    <row r="175" spans="1:6" s="21" customFormat="1">
      <c r="A175" s="147" t="str">
        <f>IF(C175="","","S")</f>
        <v/>
      </c>
      <c r="B175" s="159" t="s">
        <v>326</v>
      </c>
      <c r="C175" s="159"/>
      <c r="D175" s="159"/>
      <c r="E175" s="475"/>
      <c r="F175" s="468">
        <f t="shared" si="3"/>
        <v>0</v>
      </c>
    </row>
    <row r="176" spans="1:6" s="21" customFormat="1">
      <c r="A176" s="147" t="str">
        <f>IF(C176="","","S")</f>
        <v/>
      </c>
      <c r="B176" s="159" t="s">
        <v>327</v>
      </c>
      <c r="C176" s="159"/>
      <c r="D176" s="159"/>
      <c r="E176" s="475"/>
      <c r="F176" s="468">
        <f t="shared" si="3"/>
        <v>0</v>
      </c>
    </row>
    <row r="177" spans="1:6" s="21" customFormat="1">
      <c r="A177" s="147" t="str">
        <f>IF(C177="","","S")</f>
        <v/>
      </c>
      <c r="B177" s="159" t="s">
        <v>328</v>
      </c>
      <c r="C177" s="159"/>
      <c r="D177" s="159"/>
      <c r="E177" s="475"/>
      <c r="F177" s="468">
        <f t="shared" si="3"/>
        <v>0</v>
      </c>
    </row>
    <row r="178" spans="1:6" s="21" customFormat="1">
      <c r="A178" s="147"/>
      <c r="B178" s="159" t="s">
        <v>296</v>
      </c>
      <c r="C178" s="164" t="s">
        <v>22</v>
      </c>
      <c r="D178" s="165">
        <v>20</v>
      </c>
      <c r="E178" s="472"/>
      <c r="F178" s="468">
        <f t="shared" si="3"/>
        <v>0</v>
      </c>
    </row>
    <row r="179" spans="1:6" s="21" customFormat="1">
      <c r="A179" s="147" t="str">
        <f>IF(C179="","","S")</f>
        <v/>
      </c>
      <c r="C179" s="164"/>
      <c r="D179" s="165"/>
      <c r="E179" s="470"/>
      <c r="F179" s="468">
        <f t="shared" si="3"/>
        <v>0</v>
      </c>
    </row>
    <row r="180" spans="1:6" s="21" customFormat="1">
      <c r="A180" s="166" t="s">
        <v>70</v>
      </c>
      <c r="B180" s="45" t="s">
        <v>329</v>
      </c>
      <c r="C180" s="45"/>
      <c r="D180" s="45"/>
      <c r="E180" s="476"/>
      <c r="F180" s="467">
        <f>SUM(F156:F178)</f>
        <v>0</v>
      </c>
    </row>
    <row r="181" spans="1:6">
      <c r="A181" s="168" t="str">
        <f>IF(C181="","","S")</f>
        <v/>
      </c>
      <c r="C181" s="170"/>
      <c r="D181" s="171"/>
      <c r="E181" s="473"/>
      <c r="F181" s="474">
        <f t="shared" ref="F181:F225" si="4">E181*D181</f>
        <v>0</v>
      </c>
    </row>
    <row r="182" spans="1:6" s="21" customFormat="1">
      <c r="A182" s="166" t="s">
        <v>82</v>
      </c>
      <c r="B182" s="45" t="s">
        <v>330</v>
      </c>
      <c r="C182" s="45"/>
      <c r="D182" s="45"/>
      <c r="E182" s="476"/>
      <c r="F182" s="468">
        <f t="shared" si="4"/>
        <v>0</v>
      </c>
    </row>
    <row r="183" spans="1:6">
      <c r="A183" s="168" t="str">
        <f>IF(C183="","","S")</f>
        <v/>
      </c>
      <c r="C183" s="170"/>
      <c r="D183" s="171"/>
      <c r="E183" s="473"/>
      <c r="F183" s="474">
        <f t="shared" si="4"/>
        <v>0</v>
      </c>
    </row>
    <row r="184" spans="1:6" s="21" customFormat="1" ht="38.25">
      <c r="A184" s="147" t="s">
        <v>282</v>
      </c>
      <c r="B184" s="159" t="s">
        <v>340</v>
      </c>
      <c r="C184" s="159"/>
      <c r="D184" s="159"/>
      <c r="E184" s="475"/>
      <c r="F184" s="468">
        <f t="shared" si="4"/>
        <v>0</v>
      </c>
    </row>
    <row r="185" spans="1:6" s="21" customFormat="1">
      <c r="A185" s="147" t="str">
        <f>IF(C185="","","S")</f>
        <v/>
      </c>
      <c r="B185" s="159" t="s">
        <v>337</v>
      </c>
      <c r="C185" s="159"/>
      <c r="D185" s="159"/>
      <c r="E185" s="475"/>
      <c r="F185" s="468">
        <f t="shared" si="4"/>
        <v>0</v>
      </c>
    </row>
    <row r="186" spans="1:6" s="21" customFormat="1">
      <c r="A186" s="147"/>
      <c r="B186" s="159" t="s">
        <v>341</v>
      </c>
      <c r="C186" s="164" t="s">
        <v>22</v>
      </c>
      <c r="D186" s="165">
        <v>36</v>
      </c>
      <c r="E186" s="472"/>
      <c r="F186" s="468">
        <f t="shared" si="4"/>
        <v>0</v>
      </c>
    </row>
    <row r="187" spans="1:6">
      <c r="A187" s="168" t="str">
        <f>IF(C187="","","S")</f>
        <v/>
      </c>
      <c r="C187" s="170"/>
      <c r="D187" s="171"/>
      <c r="E187" s="473"/>
      <c r="F187" s="474">
        <f t="shared" si="4"/>
        <v>0</v>
      </c>
    </row>
    <row r="188" spans="1:6" s="21" customFormat="1" ht="38.25">
      <c r="A188" s="147" t="s">
        <v>285</v>
      </c>
      <c r="B188" s="159" t="s">
        <v>334</v>
      </c>
      <c r="C188" s="159"/>
      <c r="D188" s="159"/>
      <c r="E188" s="475"/>
      <c r="F188" s="468">
        <f t="shared" si="4"/>
        <v>0</v>
      </c>
    </row>
    <row r="189" spans="1:6" s="21" customFormat="1">
      <c r="A189" s="147"/>
      <c r="B189" s="159" t="s">
        <v>335</v>
      </c>
      <c r="C189" s="164" t="s">
        <v>22</v>
      </c>
      <c r="D189" s="165">
        <v>36</v>
      </c>
      <c r="E189" s="472"/>
      <c r="F189" s="468">
        <f t="shared" si="4"/>
        <v>0</v>
      </c>
    </row>
    <row r="190" spans="1:6">
      <c r="A190" s="168" t="str">
        <f>IF(C190="","","S")</f>
        <v/>
      </c>
      <c r="C190" s="170"/>
      <c r="D190" s="171"/>
      <c r="E190" s="473"/>
      <c r="F190" s="474">
        <f t="shared" si="4"/>
        <v>0</v>
      </c>
    </row>
    <row r="191" spans="1:6" s="21" customFormat="1" ht="51">
      <c r="A191" s="147" t="s">
        <v>287</v>
      </c>
      <c r="B191" s="159" t="s">
        <v>344</v>
      </c>
      <c r="C191" s="159"/>
      <c r="D191" s="159"/>
      <c r="E191" s="475"/>
      <c r="F191" s="468">
        <f t="shared" si="4"/>
        <v>0</v>
      </c>
    </row>
    <row r="192" spans="1:6" s="21" customFormat="1">
      <c r="A192" s="147" t="str">
        <f>IF(C192="","","S")</f>
        <v/>
      </c>
      <c r="B192" s="159" t="s">
        <v>345</v>
      </c>
      <c r="C192" s="159"/>
      <c r="D192" s="159"/>
      <c r="E192" s="475"/>
      <c r="F192" s="468">
        <f t="shared" si="4"/>
        <v>0</v>
      </c>
    </row>
    <row r="193" spans="1:6" s="21" customFormat="1">
      <c r="A193" s="147"/>
      <c r="B193" s="159" t="s">
        <v>346</v>
      </c>
      <c r="C193" s="164" t="s">
        <v>22</v>
      </c>
      <c r="D193" s="165">
        <v>36</v>
      </c>
      <c r="E193" s="472"/>
      <c r="F193" s="468">
        <f t="shared" si="4"/>
        <v>0</v>
      </c>
    </row>
    <row r="194" spans="1:6">
      <c r="A194" s="168" t="str">
        <f>IF(C194="","","S")</f>
        <v/>
      </c>
      <c r="C194" s="170"/>
      <c r="D194" s="171"/>
      <c r="E194" s="473"/>
      <c r="F194" s="474">
        <f t="shared" si="4"/>
        <v>0</v>
      </c>
    </row>
    <row r="195" spans="1:6" s="21" customFormat="1" ht="25.5">
      <c r="A195" s="147" t="s">
        <v>293</v>
      </c>
      <c r="B195" s="159" t="s">
        <v>336</v>
      </c>
      <c r="C195" s="159"/>
      <c r="D195" s="159"/>
      <c r="E195" s="475"/>
      <c r="F195" s="468">
        <f t="shared" si="4"/>
        <v>0</v>
      </c>
    </row>
    <row r="196" spans="1:6" s="21" customFormat="1">
      <c r="A196" s="147" t="str">
        <f>IF(C196="","","S")</f>
        <v/>
      </c>
      <c r="B196" s="21" t="s">
        <v>337</v>
      </c>
      <c r="E196" s="477"/>
      <c r="F196" s="468">
        <f t="shared" si="4"/>
        <v>0</v>
      </c>
    </row>
    <row r="197" spans="1:6" s="21" customFormat="1">
      <c r="A197" s="147"/>
      <c r="B197" s="21" t="s">
        <v>338</v>
      </c>
      <c r="C197" s="164" t="s">
        <v>22</v>
      </c>
      <c r="D197" s="165">
        <v>36</v>
      </c>
      <c r="E197" s="472"/>
      <c r="F197" s="468">
        <f t="shared" si="4"/>
        <v>0</v>
      </c>
    </row>
    <row r="198" spans="1:6">
      <c r="A198" s="168" t="str">
        <f>IF(C198="","","S")</f>
        <v/>
      </c>
      <c r="C198" s="170"/>
      <c r="D198" s="171"/>
      <c r="E198" s="473"/>
      <c r="F198" s="474">
        <f t="shared" si="4"/>
        <v>0</v>
      </c>
    </row>
    <row r="199" spans="1:6" s="21" customFormat="1" ht="38.25">
      <c r="A199" s="147" t="s">
        <v>294</v>
      </c>
      <c r="B199" s="159" t="s">
        <v>339</v>
      </c>
      <c r="C199" s="159"/>
      <c r="D199" s="159"/>
      <c r="E199" s="475"/>
      <c r="F199" s="468">
        <f t="shared" si="4"/>
        <v>0</v>
      </c>
    </row>
    <row r="200" spans="1:6" s="21" customFormat="1">
      <c r="A200" s="147"/>
      <c r="B200" s="159" t="s">
        <v>349</v>
      </c>
      <c r="C200" s="164" t="s">
        <v>22</v>
      </c>
      <c r="D200" s="165">
        <v>36</v>
      </c>
      <c r="E200" s="472"/>
      <c r="F200" s="468">
        <f t="shared" si="4"/>
        <v>0</v>
      </c>
    </row>
    <row r="201" spans="1:6">
      <c r="A201" s="168" t="str">
        <f>IF(C201="","","S")</f>
        <v/>
      </c>
      <c r="C201" s="170"/>
      <c r="D201" s="171"/>
      <c r="E201" s="473"/>
      <c r="F201" s="474">
        <f t="shared" si="4"/>
        <v>0</v>
      </c>
    </row>
    <row r="202" spans="1:6" s="21" customFormat="1" ht="38.25">
      <c r="A202" s="147" t="s">
        <v>295</v>
      </c>
      <c r="B202" s="159" t="s">
        <v>351</v>
      </c>
      <c r="C202" s="164" t="s">
        <v>22</v>
      </c>
      <c r="D202" s="165">
        <v>36</v>
      </c>
      <c r="E202" s="472"/>
      <c r="F202" s="468">
        <f t="shared" si="4"/>
        <v>0</v>
      </c>
    </row>
    <row r="203" spans="1:6">
      <c r="A203" s="168" t="str">
        <f>IF(C203="","","S")</f>
        <v/>
      </c>
      <c r="C203" s="170"/>
      <c r="D203" s="171"/>
      <c r="E203" s="473"/>
      <c r="F203" s="474">
        <f t="shared" si="4"/>
        <v>0</v>
      </c>
    </row>
    <row r="204" spans="1:6" s="21" customFormat="1" ht="63.75">
      <c r="A204" s="147" t="s">
        <v>297</v>
      </c>
      <c r="B204" s="159" t="s">
        <v>352</v>
      </c>
      <c r="C204" s="159"/>
      <c r="D204" s="159"/>
      <c r="E204" s="475"/>
      <c r="F204" s="468">
        <f t="shared" si="4"/>
        <v>0</v>
      </c>
    </row>
    <row r="205" spans="1:6" s="21" customFormat="1">
      <c r="A205" s="147" t="str">
        <f>IF(C205="","","S")</f>
        <v/>
      </c>
      <c r="B205" s="159" t="s">
        <v>353</v>
      </c>
      <c r="C205" s="159"/>
      <c r="D205" s="159"/>
      <c r="E205" s="475"/>
      <c r="F205" s="468">
        <f t="shared" si="4"/>
        <v>0</v>
      </c>
    </row>
    <row r="206" spans="1:6" s="21" customFormat="1">
      <c r="A206" s="147" t="str">
        <f>IF(C206="","","S")</f>
        <v/>
      </c>
      <c r="B206" s="159" t="s">
        <v>354</v>
      </c>
      <c r="C206" s="159"/>
      <c r="D206" s="159"/>
      <c r="E206" s="475"/>
      <c r="F206" s="468">
        <f t="shared" si="4"/>
        <v>0</v>
      </c>
    </row>
    <row r="207" spans="1:6" s="21" customFormat="1">
      <c r="A207" s="147" t="str">
        <f>IF(C207="","","S")</f>
        <v/>
      </c>
      <c r="B207" s="159" t="s">
        <v>355</v>
      </c>
      <c r="C207" s="159"/>
      <c r="D207" s="159"/>
      <c r="E207" s="475"/>
      <c r="F207" s="468">
        <f t="shared" si="4"/>
        <v>0</v>
      </c>
    </row>
    <row r="208" spans="1:6" s="21" customFormat="1" ht="25.5">
      <c r="A208" s="147"/>
      <c r="B208" s="159" t="s">
        <v>331</v>
      </c>
      <c r="C208" s="164" t="s">
        <v>22</v>
      </c>
      <c r="D208" s="165">
        <v>23</v>
      </c>
      <c r="E208" s="472"/>
      <c r="F208" s="468">
        <f t="shared" si="4"/>
        <v>0</v>
      </c>
    </row>
    <row r="209" spans="1:6">
      <c r="A209" s="168" t="str">
        <f>IF(C209="","","S")</f>
        <v/>
      </c>
      <c r="C209" s="170"/>
      <c r="D209" s="171"/>
      <c r="E209" s="473"/>
      <c r="F209" s="474">
        <f t="shared" si="4"/>
        <v>0</v>
      </c>
    </row>
    <row r="210" spans="1:6" s="21" customFormat="1" ht="63.75">
      <c r="A210" s="147" t="s">
        <v>298</v>
      </c>
      <c r="B210" s="172" t="s">
        <v>356</v>
      </c>
      <c r="C210" s="172"/>
      <c r="D210" s="172"/>
      <c r="E210" s="478"/>
      <c r="F210" s="468">
        <f t="shared" si="4"/>
        <v>0</v>
      </c>
    </row>
    <row r="211" spans="1:6" s="21" customFormat="1">
      <c r="A211" s="147" t="str">
        <f>IF(C211="","","S")</f>
        <v/>
      </c>
      <c r="B211" s="172" t="s">
        <v>357</v>
      </c>
      <c r="C211" s="172"/>
      <c r="D211" s="172"/>
      <c r="E211" s="478"/>
      <c r="F211" s="468">
        <f t="shared" si="4"/>
        <v>0</v>
      </c>
    </row>
    <row r="212" spans="1:6" s="21" customFormat="1" ht="25.5">
      <c r="A212" s="147"/>
      <c r="B212" s="159" t="s">
        <v>331</v>
      </c>
      <c r="C212" s="164" t="s">
        <v>22</v>
      </c>
      <c r="D212" s="173">
        <v>23</v>
      </c>
      <c r="E212" s="472"/>
      <c r="F212" s="468">
        <f t="shared" si="4"/>
        <v>0</v>
      </c>
    </row>
    <row r="213" spans="1:6">
      <c r="A213" s="168" t="str">
        <f>IF(C213="","","S")</f>
        <v/>
      </c>
      <c r="B213" s="174"/>
      <c r="C213" s="170"/>
      <c r="D213" s="175"/>
      <c r="E213" s="473"/>
      <c r="F213" s="474">
        <f t="shared" si="4"/>
        <v>0</v>
      </c>
    </row>
    <row r="214" spans="1:6" s="21" customFormat="1" ht="51">
      <c r="A214" s="147" t="s">
        <v>342</v>
      </c>
      <c r="B214" s="172" t="s">
        <v>332</v>
      </c>
      <c r="C214" s="172"/>
      <c r="D214" s="172"/>
      <c r="E214" s="478"/>
      <c r="F214" s="468">
        <f t="shared" si="4"/>
        <v>0</v>
      </c>
    </row>
    <row r="215" spans="1:6" s="21" customFormat="1" ht="25.5">
      <c r="A215" s="147"/>
      <c r="B215" s="172" t="s">
        <v>333</v>
      </c>
      <c r="C215" s="164" t="s">
        <v>22</v>
      </c>
      <c r="D215" s="173">
        <v>23</v>
      </c>
      <c r="E215" s="472"/>
      <c r="F215" s="468">
        <f t="shared" si="4"/>
        <v>0</v>
      </c>
    </row>
    <row r="216" spans="1:6">
      <c r="A216" s="168" t="str">
        <f>IF(C216="","","S")</f>
        <v/>
      </c>
      <c r="B216" s="174"/>
      <c r="C216" s="170"/>
      <c r="D216" s="175"/>
      <c r="E216" s="473"/>
      <c r="F216" s="474">
        <f t="shared" si="4"/>
        <v>0</v>
      </c>
    </row>
    <row r="217" spans="1:6" s="21" customFormat="1" ht="51">
      <c r="A217" s="147" t="s">
        <v>343</v>
      </c>
      <c r="B217" s="172" t="s">
        <v>358</v>
      </c>
      <c r="C217" s="172"/>
      <c r="D217" s="172"/>
      <c r="E217" s="478"/>
      <c r="F217" s="468">
        <f t="shared" si="4"/>
        <v>0</v>
      </c>
    </row>
    <row r="218" spans="1:6" s="21" customFormat="1" ht="25.5">
      <c r="A218" s="147"/>
      <c r="B218" s="159" t="s">
        <v>331</v>
      </c>
      <c r="C218" s="164" t="s">
        <v>22</v>
      </c>
      <c r="D218" s="173">
        <v>23</v>
      </c>
      <c r="E218" s="472"/>
      <c r="F218" s="468">
        <f t="shared" si="4"/>
        <v>0</v>
      </c>
    </row>
    <row r="219" spans="1:6">
      <c r="A219" s="168" t="str">
        <f>IF(C219="","","S")</f>
        <v/>
      </c>
      <c r="B219" s="174"/>
      <c r="C219" s="170"/>
      <c r="D219" s="175"/>
      <c r="E219" s="473"/>
      <c r="F219" s="474">
        <f t="shared" si="4"/>
        <v>0</v>
      </c>
    </row>
    <row r="220" spans="1:6" s="21" customFormat="1" ht="38.25">
      <c r="A220" s="147" t="s">
        <v>347</v>
      </c>
      <c r="B220" s="172" t="s">
        <v>359</v>
      </c>
      <c r="C220" s="172"/>
      <c r="D220" s="172"/>
      <c r="E220" s="478"/>
      <c r="F220" s="468">
        <f t="shared" si="4"/>
        <v>0</v>
      </c>
    </row>
    <row r="221" spans="1:6" s="21" customFormat="1" ht="25.5">
      <c r="A221" s="147"/>
      <c r="B221" s="159" t="s">
        <v>331</v>
      </c>
      <c r="C221" s="164" t="s">
        <v>22</v>
      </c>
      <c r="D221" s="173">
        <v>23</v>
      </c>
      <c r="E221" s="472"/>
      <c r="F221" s="468">
        <f t="shared" si="4"/>
        <v>0</v>
      </c>
    </row>
    <row r="222" spans="1:6">
      <c r="A222" s="168" t="str">
        <f>IF(C222="","","S")</f>
        <v/>
      </c>
      <c r="B222" s="174"/>
      <c r="C222" s="170"/>
      <c r="D222" s="175"/>
      <c r="E222" s="473"/>
      <c r="F222" s="474">
        <f t="shared" si="4"/>
        <v>0</v>
      </c>
    </row>
    <row r="223" spans="1:6" s="21" customFormat="1" ht="25.5">
      <c r="A223" s="147" t="s">
        <v>348</v>
      </c>
      <c r="B223" s="172" t="s">
        <v>360</v>
      </c>
      <c r="C223" s="172"/>
      <c r="D223" s="172"/>
      <c r="E223" s="478"/>
      <c r="F223" s="468">
        <f t="shared" si="4"/>
        <v>0</v>
      </c>
    </row>
    <row r="224" spans="1:6" s="21" customFormat="1" ht="25.5">
      <c r="A224" s="147"/>
      <c r="B224" s="159" t="s">
        <v>331</v>
      </c>
      <c r="C224" s="164" t="s">
        <v>22</v>
      </c>
      <c r="D224" s="173">
        <v>23</v>
      </c>
      <c r="E224" s="472"/>
      <c r="F224" s="468">
        <f t="shared" si="4"/>
        <v>0</v>
      </c>
    </row>
    <row r="225" spans="1:6">
      <c r="A225" s="168" t="str">
        <f>IF(C225="","","S")</f>
        <v/>
      </c>
      <c r="C225" s="170"/>
      <c r="D225" s="171"/>
      <c r="E225" s="473"/>
      <c r="F225" s="474">
        <f t="shared" si="4"/>
        <v>0</v>
      </c>
    </row>
    <row r="226" spans="1:6" s="21" customFormat="1">
      <c r="A226" s="166" t="s">
        <v>82</v>
      </c>
      <c r="B226" s="45" t="s">
        <v>361</v>
      </c>
      <c r="C226" s="45"/>
      <c r="D226" s="45"/>
      <c r="E226" s="476"/>
      <c r="F226" s="467">
        <f>SUM(F183:F224)</f>
        <v>0</v>
      </c>
    </row>
    <row r="227" spans="1:6">
      <c r="A227" s="168" t="str">
        <f>IF(C227="","","S")</f>
        <v/>
      </c>
      <c r="C227" s="170"/>
      <c r="D227" s="171"/>
      <c r="E227" s="473"/>
      <c r="F227" s="474">
        <f t="shared" ref="F227:F242" si="5">E227*D227</f>
        <v>0</v>
      </c>
    </row>
    <row r="228" spans="1:6" s="21" customFormat="1">
      <c r="A228" s="166" t="s">
        <v>92</v>
      </c>
      <c r="B228" s="45" t="s">
        <v>362</v>
      </c>
      <c r="C228" s="45"/>
      <c r="D228" s="45"/>
      <c r="E228" s="476"/>
      <c r="F228" s="468">
        <f t="shared" si="5"/>
        <v>0</v>
      </c>
    </row>
    <row r="229" spans="1:6">
      <c r="A229" s="168" t="str">
        <f>IF(C229="","","S")</f>
        <v/>
      </c>
      <c r="C229" s="170"/>
      <c r="D229" s="171"/>
      <c r="E229" s="473"/>
      <c r="F229" s="474">
        <f t="shared" si="5"/>
        <v>0</v>
      </c>
    </row>
    <row r="230" spans="1:6" s="21" customFormat="1" ht="25.5">
      <c r="A230" s="147" t="s">
        <v>282</v>
      </c>
      <c r="B230" s="159" t="s">
        <v>506</v>
      </c>
      <c r="C230" s="164" t="s">
        <v>22</v>
      </c>
      <c r="D230" s="165">
        <v>1</v>
      </c>
      <c r="E230" s="472"/>
      <c r="F230" s="468">
        <f t="shared" si="5"/>
        <v>0</v>
      </c>
    </row>
    <row r="231" spans="1:6">
      <c r="A231" s="168" t="str">
        <f>IF(C231="","","S")</f>
        <v/>
      </c>
      <c r="C231" s="170"/>
      <c r="D231" s="171"/>
      <c r="E231" s="473"/>
      <c r="F231" s="474">
        <f t="shared" si="5"/>
        <v>0</v>
      </c>
    </row>
    <row r="232" spans="1:6" s="21" customFormat="1" ht="178.5">
      <c r="A232" s="147" t="s">
        <v>285</v>
      </c>
      <c r="B232" s="159" t="s">
        <v>302</v>
      </c>
      <c r="C232" s="159"/>
      <c r="D232" s="159"/>
      <c r="E232" s="475"/>
      <c r="F232" s="468">
        <f t="shared" si="5"/>
        <v>0</v>
      </c>
    </row>
    <row r="233" spans="1:6" s="21" customFormat="1">
      <c r="A233" s="147" t="str">
        <f>IF(C233="","","S")</f>
        <v/>
      </c>
      <c r="B233" s="159" t="s">
        <v>363</v>
      </c>
      <c r="C233" s="159"/>
      <c r="D233" s="159"/>
      <c r="E233" s="475"/>
      <c r="F233" s="468">
        <f t="shared" si="5"/>
        <v>0</v>
      </c>
    </row>
    <row r="234" spans="1:6" s="21" customFormat="1">
      <c r="A234" s="147" t="str">
        <f>IF(C234="","","S")</f>
        <v/>
      </c>
      <c r="B234" s="159" t="s">
        <v>304</v>
      </c>
      <c r="C234" s="159"/>
      <c r="D234" s="159"/>
      <c r="E234" s="475"/>
      <c r="F234" s="468">
        <f t="shared" si="5"/>
        <v>0</v>
      </c>
    </row>
    <row r="235" spans="1:6" s="21" customFormat="1">
      <c r="A235" s="147" t="str">
        <f>IF(C235="","","S")</f>
        <v/>
      </c>
      <c r="B235" s="159" t="s">
        <v>364</v>
      </c>
      <c r="C235" s="159"/>
      <c r="D235" s="159"/>
      <c r="E235" s="475"/>
      <c r="F235" s="468">
        <f t="shared" si="5"/>
        <v>0</v>
      </c>
    </row>
    <row r="236" spans="1:6" s="21" customFormat="1">
      <c r="A236" s="147"/>
      <c r="B236" s="159" t="s">
        <v>296</v>
      </c>
      <c r="C236" s="164" t="s">
        <v>292</v>
      </c>
      <c r="D236" s="165">
        <v>10</v>
      </c>
      <c r="E236" s="472"/>
      <c r="F236" s="468">
        <f t="shared" si="5"/>
        <v>0</v>
      </c>
    </row>
    <row r="237" spans="1:6">
      <c r="A237" s="168" t="str">
        <f>IF(C237="","","S")</f>
        <v/>
      </c>
      <c r="C237" s="170"/>
      <c r="D237" s="171"/>
      <c r="E237" s="473"/>
      <c r="F237" s="474">
        <f t="shared" si="5"/>
        <v>0</v>
      </c>
    </row>
    <row r="238" spans="1:6" s="21" customFormat="1" ht="114.75">
      <c r="A238" s="147" t="s">
        <v>287</v>
      </c>
      <c r="B238" s="159" t="s">
        <v>365</v>
      </c>
      <c r="C238" s="159"/>
      <c r="D238" s="159"/>
      <c r="E238" s="475"/>
      <c r="F238" s="468">
        <f t="shared" si="5"/>
        <v>0</v>
      </c>
    </row>
    <row r="239" spans="1:6" s="21" customFormat="1" ht="25.5">
      <c r="A239" s="147" t="str">
        <f>IF(C239="","","S")</f>
        <v/>
      </c>
      <c r="B239" s="159" t="s">
        <v>366</v>
      </c>
      <c r="C239" s="159"/>
      <c r="D239" s="159"/>
      <c r="E239" s="475"/>
      <c r="F239" s="468">
        <f t="shared" si="5"/>
        <v>0</v>
      </c>
    </row>
    <row r="240" spans="1:6" s="21" customFormat="1">
      <c r="A240" s="147" t="str">
        <f>IF(C240="","","S")</f>
        <v/>
      </c>
      <c r="B240" s="159" t="s">
        <v>367</v>
      </c>
      <c r="C240" s="159"/>
      <c r="D240" s="159"/>
      <c r="E240" s="475"/>
      <c r="F240" s="468">
        <f t="shared" si="5"/>
        <v>0</v>
      </c>
    </row>
    <row r="241" spans="1:6" s="21" customFormat="1">
      <c r="A241" s="147"/>
      <c r="B241" s="159" t="s">
        <v>368</v>
      </c>
      <c r="C241" s="164" t="s">
        <v>22</v>
      </c>
      <c r="D241" s="165">
        <v>5</v>
      </c>
      <c r="E241" s="472"/>
      <c r="F241" s="468">
        <f t="shared" si="5"/>
        <v>0</v>
      </c>
    </row>
    <row r="242" spans="1:6">
      <c r="A242" s="168" t="str">
        <f>IF(C242="","","S")</f>
        <v/>
      </c>
      <c r="C242" s="170"/>
      <c r="D242" s="171"/>
      <c r="E242" s="473"/>
      <c r="F242" s="474">
        <f t="shared" si="5"/>
        <v>0</v>
      </c>
    </row>
    <row r="243" spans="1:6" s="21" customFormat="1">
      <c r="A243" s="166" t="s">
        <v>92</v>
      </c>
      <c r="B243" s="45" t="s">
        <v>369</v>
      </c>
      <c r="C243" s="45"/>
      <c r="D243" s="45"/>
      <c r="E243" s="476"/>
      <c r="F243" s="467">
        <f>SUM(F230:F241)</f>
        <v>0</v>
      </c>
    </row>
    <row r="244" spans="1:6">
      <c r="A244" s="168" t="str">
        <f>IF(C244="","","S")</f>
        <v/>
      </c>
      <c r="C244" s="170"/>
      <c r="D244" s="171"/>
      <c r="E244" s="473"/>
      <c r="F244" s="474">
        <f t="shared" ref="F244:F254" si="6">E244*D244</f>
        <v>0</v>
      </c>
    </row>
    <row r="245" spans="1:6" s="21" customFormat="1">
      <c r="A245" s="166" t="s">
        <v>99</v>
      </c>
      <c r="B245" s="45" t="s">
        <v>370</v>
      </c>
      <c r="C245" s="45"/>
      <c r="D245" s="45"/>
      <c r="E245" s="476"/>
      <c r="F245" s="468">
        <f t="shared" si="6"/>
        <v>0</v>
      </c>
    </row>
    <row r="246" spans="1:6">
      <c r="A246" s="168" t="str">
        <f>IF(C246="","","S")</f>
        <v/>
      </c>
      <c r="C246" s="170"/>
      <c r="D246" s="171"/>
      <c r="E246" s="473"/>
      <c r="F246" s="474">
        <f t="shared" si="6"/>
        <v>0</v>
      </c>
    </row>
    <row r="247" spans="1:6" s="21" customFormat="1" ht="38.25">
      <c r="A247" s="147" t="s">
        <v>282</v>
      </c>
      <c r="B247" s="159" t="s">
        <v>371</v>
      </c>
      <c r="C247" s="164" t="s">
        <v>290</v>
      </c>
      <c r="D247" s="165">
        <v>1</v>
      </c>
      <c r="E247" s="472"/>
      <c r="F247" s="468">
        <f t="shared" si="6"/>
        <v>0</v>
      </c>
    </row>
    <row r="248" spans="1:6">
      <c r="A248" s="168" t="str">
        <f>IF(C248="","","S")</f>
        <v/>
      </c>
      <c r="C248" s="170"/>
      <c r="D248" s="171"/>
      <c r="E248" s="473"/>
      <c r="F248" s="474">
        <f t="shared" si="6"/>
        <v>0</v>
      </c>
    </row>
    <row r="249" spans="1:6" s="21" customFormat="1" ht="51">
      <c r="A249" s="147" t="s">
        <v>285</v>
      </c>
      <c r="B249" s="159" t="s">
        <v>372</v>
      </c>
      <c r="C249" s="164" t="s">
        <v>290</v>
      </c>
      <c r="D249" s="165">
        <v>1</v>
      </c>
      <c r="E249" s="472"/>
      <c r="F249" s="468">
        <f t="shared" si="6"/>
        <v>0</v>
      </c>
    </row>
    <row r="250" spans="1:6">
      <c r="A250" s="168" t="str">
        <f>IF(C250="","","S")</f>
        <v/>
      </c>
      <c r="C250" s="170"/>
      <c r="D250" s="171"/>
      <c r="E250" s="473"/>
      <c r="F250" s="474">
        <f t="shared" si="6"/>
        <v>0</v>
      </c>
    </row>
    <row r="251" spans="1:6" s="21" customFormat="1" ht="51">
      <c r="A251" s="147" t="s">
        <v>287</v>
      </c>
      <c r="B251" s="159" t="s">
        <v>373</v>
      </c>
      <c r="C251" s="164" t="s">
        <v>290</v>
      </c>
      <c r="D251" s="165">
        <v>1</v>
      </c>
      <c r="E251" s="472"/>
      <c r="F251" s="468">
        <f t="shared" si="6"/>
        <v>0</v>
      </c>
    </row>
    <row r="252" spans="1:6">
      <c r="A252" s="168" t="str">
        <f>IF(C252="","","S")</f>
        <v/>
      </c>
      <c r="C252" s="170"/>
      <c r="D252" s="171"/>
      <c r="E252" s="473"/>
      <c r="F252" s="474">
        <f t="shared" si="6"/>
        <v>0</v>
      </c>
    </row>
    <row r="253" spans="1:6" s="21" customFormat="1" ht="51">
      <c r="A253" s="147" t="s">
        <v>293</v>
      </c>
      <c r="B253" s="159" t="s">
        <v>374</v>
      </c>
      <c r="C253" s="164" t="s">
        <v>290</v>
      </c>
      <c r="D253" s="165">
        <v>1</v>
      </c>
      <c r="E253" s="472"/>
      <c r="F253" s="468"/>
    </row>
    <row r="254" spans="1:6">
      <c r="A254" s="168" t="str">
        <f>IF(C254="","","S")</f>
        <v/>
      </c>
      <c r="C254" s="170"/>
      <c r="D254" s="171"/>
      <c r="E254" s="473"/>
      <c r="F254" s="474">
        <f t="shared" si="6"/>
        <v>0</v>
      </c>
    </row>
    <row r="255" spans="1:6" s="21" customFormat="1">
      <c r="A255" s="166" t="s">
        <v>99</v>
      </c>
      <c r="B255" s="45" t="s">
        <v>375</v>
      </c>
      <c r="C255" s="45"/>
      <c r="D255" s="45"/>
      <c r="E255" s="476"/>
      <c r="F255" s="467">
        <f>SUM(F247:F253)</f>
        <v>0</v>
      </c>
    </row>
    <row r="258" spans="1:6" s="21" customFormat="1">
      <c r="A258" s="45"/>
      <c r="B258" s="45" t="s">
        <v>376</v>
      </c>
      <c r="C258" s="45"/>
      <c r="D258" s="176"/>
      <c r="E258" s="477"/>
      <c r="F258" s="477"/>
    </row>
    <row r="259" spans="1:6">
      <c r="A259" s="177"/>
      <c r="B259" s="177"/>
      <c r="C259" s="177"/>
      <c r="D259" s="178"/>
    </row>
    <row r="260" spans="1:6">
      <c r="A260" s="177"/>
      <c r="B260" s="177"/>
      <c r="C260" s="177"/>
      <c r="D260" s="178"/>
    </row>
    <row r="261" spans="1:6" s="21" customFormat="1">
      <c r="A261" s="45" t="s">
        <v>31</v>
      </c>
      <c r="B261" s="45" t="s">
        <v>288</v>
      </c>
      <c r="C261" s="45"/>
      <c r="D261" s="176"/>
      <c r="E261" s="477"/>
      <c r="F261" s="477">
        <f>F122</f>
        <v>0</v>
      </c>
    </row>
    <row r="262" spans="1:6">
      <c r="A262" s="177"/>
      <c r="B262" s="177"/>
      <c r="C262" s="177"/>
      <c r="D262" s="178"/>
    </row>
    <row r="263" spans="1:6" s="21" customFormat="1">
      <c r="A263" s="45" t="s">
        <v>44</v>
      </c>
      <c r="B263" s="45" t="s">
        <v>300</v>
      </c>
      <c r="C263" s="45"/>
      <c r="D263" s="176"/>
      <c r="E263" s="477"/>
      <c r="F263" s="477">
        <f>F134</f>
        <v>0</v>
      </c>
    </row>
    <row r="264" spans="1:6">
      <c r="A264" s="177"/>
      <c r="B264" s="177"/>
      <c r="C264" s="177"/>
      <c r="D264" s="178"/>
    </row>
    <row r="265" spans="1:6" s="21" customFormat="1">
      <c r="A265" s="45" t="s">
        <v>67</v>
      </c>
      <c r="B265" s="45" t="s">
        <v>316</v>
      </c>
      <c r="C265" s="45"/>
      <c r="D265" s="176"/>
      <c r="E265" s="477"/>
      <c r="F265" s="477">
        <f>F148</f>
        <v>0</v>
      </c>
    </row>
    <row r="266" spans="1:6">
      <c r="A266" s="177"/>
      <c r="B266" s="177"/>
      <c r="C266" s="177"/>
      <c r="D266" s="178"/>
    </row>
    <row r="267" spans="1:6" s="21" customFormat="1">
      <c r="A267" s="45" t="s">
        <v>70</v>
      </c>
      <c r="B267" s="45" t="s">
        <v>329</v>
      </c>
      <c r="C267" s="45"/>
      <c r="D267" s="176"/>
      <c r="E267" s="477"/>
      <c r="F267" s="477">
        <f>F180</f>
        <v>0</v>
      </c>
    </row>
    <row r="268" spans="1:6">
      <c r="A268" s="177"/>
      <c r="B268" s="177"/>
      <c r="C268" s="177"/>
      <c r="D268" s="178"/>
    </row>
    <row r="269" spans="1:6" s="21" customFormat="1">
      <c r="A269" s="45" t="s">
        <v>82</v>
      </c>
      <c r="B269" s="45" t="s">
        <v>361</v>
      </c>
      <c r="C269" s="45"/>
      <c r="D269" s="176"/>
      <c r="E269" s="477"/>
      <c r="F269" s="477">
        <f>F226</f>
        <v>0</v>
      </c>
    </row>
    <row r="270" spans="1:6">
      <c r="A270" s="177"/>
      <c r="B270" s="177"/>
      <c r="C270" s="177"/>
      <c r="D270" s="178"/>
    </row>
    <row r="271" spans="1:6" s="21" customFormat="1">
      <c r="A271" s="45" t="s">
        <v>92</v>
      </c>
      <c r="B271" s="45" t="s">
        <v>369</v>
      </c>
      <c r="C271" s="45"/>
      <c r="D271" s="176"/>
      <c r="E271" s="477"/>
      <c r="F271" s="477">
        <f>F243</f>
        <v>0</v>
      </c>
    </row>
    <row r="272" spans="1:6">
      <c r="A272" s="177"/>
      <c r="B272" s="177"/>
      <c r="C272" s="177"/>
      <c r="D272" s="178"/>
    </row>
    <row r="273" spans="1:6" s="21" customFormat="1">
      <c r="A273" s="45" t="s">
        <v>99</v>
      </c>
      <c r="B273" s="45" t="s">
        <v>375</v>
      </c>
      <c r="C273" s="45"/>
      <c r="D273" s="176"/>
      <c r="E273" s="477"/>
      <c r="F273" s="477">
        <f>F255</f>
        <v>0</v>
      </c>
    </row>
    <row r="274" spans="1:6">
      <c r="A274" s="177"/>
      <c r="B274" s="177"/>
      <c r="C274" s="177"/>
      <c r="D274" s="178"/>
    </row>
    <row r="275" spans="1:6" s="21" customFormat="1">
      <c r="A275" s="45"/>
      <c r="B275" s="45" t="s">
        <v>21</v>
      </c>
      <c r="C275" s="45"/>
      <c r="D275" s="176"/>
      <c r="E275" s="476"/>
      <c r="F275" s="476">
        <f>SUM(F261:F273)</f>
        <v>0</v>
      </c>
    </row>
    <row r="276" spans="1:6">
      <c r="A276" s="177"/>
      <c r="B276" s="177"/>
      <c r="C276" s="177"/>
      <c r="D276" s="178"/>
    </row>
  </sheetData>
  <mergeCells count="65">
    <mergeCell ref="A111:F111"/>
    <mergeCell ref="B5:F5"/>
    <mergeCell ref="B10:F10"/>
    <mergeCell ref="B11:F11"/>
    <mergeCell ref="B12:F12"/>
    <mergeCell ref="B13:F13"/>
    <mergeCell ref="B14:F14"/>
    <mergeCell ref="B15:F15"/>
    <mergeCell ref="B16:F16"/>
    <mergeCell ref="C18:G18"/>
    <mergeCell ref="B34:F34"/>
    <mergeCell ref="B20:F20"/>
    <mergeCell ref="B21:F21"/>
    <mergeCell ref="B22:F22"/>
    <mergeCell ref="B23:F23"/>
    <mergeCell ref="B27:F27"/>
    <mergeCell ref="B28:F28"/>
    <mergeCell ref="B29:F29"/>
    <mergeCell ref="B30:F30"/>
    <mergeCell ref="B31:F31"/>
    <mergeCell ref="B32:F32"/>
    <mergeCell ref="B33:F33"/>
    <mergeCell ref="B49:F49"/>
    <mergeCell ref="B35:F35"/>
    <mergeCell ref="B36:F36"/>
    <mergeCell ref="B40:F40"/>
    <mergeCell ref="B41:F41"/>
    <mergeCell ref="B42:F42"/>
    <mergeCell ref="B43:F43"/>
    <mergeCell ref="B44:F44"/>
    <mergeCell ref="B45:F45"/>
    <mergeCell ref="B46:F46"/>
    <mergeCell ref="B47:F47"/>
    <mergeCell ref="B48:F48"/>
    <mergeCell ref="B73:F73"/>
    <mergeCell ref="B53:F53"/>
    <mergeCell ref="B54:F54"/>
    <mergeCell ref="B58:F58"/>
    <mergeCell ref="B59:F59"/>
    <mergeCell ref="B60:F60"/>
    <mergeCell ref="B64:F64"/>
    <mergeCell ref="B65:F65"/>
    <mergeCell ref="B66:F66"/>
    <mergeCell ref="B70:F70"/>
    <mergeCell ref="B71:F71"/>
    <mergeCell ref="B72:F72"/>
    <mergeCell ref="B94:F94"/>
    <mergeCell ref="B74:F74"/>
    <mergeCell ref="B75:F75"/>
    <mergeCell ref="B79:F79"/>
    <mergeCell ref="B80:F80"/>
    <mergeCell ref="B82:F82"/>
    <mergeCell ref="B81:F81"/>
    <mergeCell ref="B83:F83"/>
    <mergeCell ref="B84:F84"/>
    <mergeCell ref="B85:F85"/>
    <mergeCell ref="B89:F89"/>
    <mergeCell ref="B90:F90"/>
    <mergeCell ref="B110:F110"/>
    <mergeCell ref="B98:F98"/>
    <mergeCell ref="B100:F100"/>
    <mergeCell ref="B99:F99"/>
    <mergeCell ref="B104:F104"/>
    <mergeCell ref="B105:F105"/>
    <mergeCell ref="B106:F106"/>
  </mergeCells>
  <pageMargins left="0.74803149606299213" right="0.35433070866141736"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9"/>
  <sheetViews>
    <sheetView showZeros="0" topLeftCell="A505" zoomScale="85" zoomScaleNormal="85" zoomScaleSheetLayoutView="100" workbookViewId="0">
      <selection activeCell="E15" sqref="E9:E15"/>
    </sheetView>
  </sheetViews>
  <sheetFormatPr defaultColWidth="9.140625" defaultRowHeight="14.25"/>
  <cols>
    <col min="1" max="1" width="5.5703125" style="261" bestFit="1" customWidth="1"/>
    <col min="2" max="2" width="55.7109375" style="268" customWidth="1"/>
    <col min="3" max="3" width="6.140625" style="194" customWidth="1"/>
    <col min="4" max="4" width="19.140625" style="194" customWidth="1"/>
    <col min="5" max="5" width="10.140625" style="260" customWidth="1"/>
    <col min="6" max="6" width="11" style="260" bestFit="1" customWidth="1"/>
    <col min="7" max="16384" width="9.140625" style="194"/>
  </cols>
  <sheetData>
    <row r="1" spans="1:6" s="181" customFormat="1" ht="18.75" customHeight="1">
      <c r="A1" s="514" t="s">
        <v>544</v>
      </c>
      <c r="B1" s="514"/>
      <c r="C1" s="514"/>
      <c r="D1" s="514"/>
      <c r="E1" s="514"/>
      <c r="F1" s="514"/>
    </row>
    <row r="2" spans="1:6" s="181" customFormat="1">
      <c r="A2" s="515"/>
      <c r="B2" s="515"/>
      <c r="C2" s="515"/>
      <c r="D2" s="515"/>
      <c r="E2" s="515"/>
      <c r="F2" s="515"/>
    </row>
    <row r="3" spans="1:6" s="181" customFormat="1" ht="18.75" customHeight="1">
      <c r="A3" s="514" t="s">
        <v>545</v>
      </c>
      <c r="B3" s="514"/>
      <c r="C3" s="514"/>
      <c r="D3" s="514"/>
      <c r="E3" s="514"/>
      <c r="F3" s="514"/>
    </row>
    <row r="4" spans="1:6" s="181" customFormat="1">
      <c r="A4" s="515"/>
      <c r="B4" s="515"/>
      <c r="C4" s="515"/>
      <c r="D4" s="515"/>
      <c r="E4" s="515"/>
      <c r="F4" s="515"/>
    </row>
    <row r="5" spans="1:6" s="181" customFormat="1">
      <c r="A5" s="516" t="s">
        <v>546</v>
      </c>
      <c r="B5" s="516"/>
      <c r="C5" s="516"/>
      <c r="D5" s="516"/>
      <c r="E5" s="516"/>
      <c r="F5" s="516"/>
    </row>
    <row r="6" spans="1:6" s="181" customFormat="1">
      <c r="A6" s="515"/>
      <c r="B6" s="515"/>
      <c r="C6" s="515"/>
      <c r="D6" s="515"/>
      <c r="E6" s="515"/>
      <c r="F6" s="515"/>
    </row>
    <row r="7" spans="1:6" s="185" customFormat="1" ht="42.75">
      <c r="A7" s="182" t="s">
        <v>17</v>
      </c>
      <c r="B7" s="183" t="s">
        <v>547</v>
      </c>
      <c r="C7" s="182" t="s">
        <v>19</v>
      </c>
      <c r="D7" s="182" t="s">
        <v>20</v>
      </c>
      <c r="E7" s="184" t="s">
        <v>548</v>
      </c>
      <c r="F7" s="184" t="s">
        <v>549</v>
      </c>
    </row>
    <row r="8" spans="1:6" s="181" customFormat="1">
      <c r="A8" s="186"/>
      <c r="B8" s="187"/>
      <c r="E8" s="188"/>
      <c r="F8" s="188"/>
    </row>
    <row r="9" spans="1:6" ht="42.75">
      <c r="A9" s="189">
        <v>1</v>
      </c>
      <c r="B9" s="190" t="s">
        <v>550</v>
      </c>
      <c r="C9" s="191" t="s">
        <v>290</v>
      </c>
      <c r="D9" s="191">
        <v>3</v>
      </c>
      <c r="E9" s="192"/>
      <c r="F9" s="193">
        <f t="shared" ref="F9" si="0">D9*E9</f>
        <v>0</v>
      </c>
    </row>
    <row r="10" spans="1:6">
      <c r="A10" s="189"/>
      <c r="B10" s="190"/>
      <c r="C10" s="191"/>
      <c r="D10" s="191"/>
      <c r="E10" s="192"/>
      <c r="F10" s="193"/>
    </row>
    <row r="11" spans="1:6" ht="42.75">
      <c r="A11" s="189">
        <v>2</v>
      </c>
      <c r="B11" s="190" t="s">
        <v>551</v>
      </c>
      <c r="C11" s="191" t="s">
        <v>290</v>
      </c>
      <c r="D11" s="191">
        <v>1</v>
      </c>
      <c r="E11" s="192"/>
      <c r="F11" s="193">
        <f t="shared" ref="F11" si="1">D11*E11</f>
        <v>0</v>
      </c>
    </row>
    <row r="12" spans="1:6">
      <c r="A12" s="189"/>
      <c r="B12" s="195"/>
      <c r="C12" s="191"/>
      <c r="D12" s="191"/>
      <c r="E12" s="192"/>
      <c r="F12" s="193"/>
    </row>
    <row r="13" spans="1:6" s="181" customFormat="1" ht="57">
      <c r="A13" s="196">
        <v>3</v>
      </c>
      <c r="B13" s="190" t="s">
        <v>552</v>
      </c>
      <c r="C13" s="197" t="s">
        <v>290</v>
      </c>
      <c r="D13" s="197">
        <v>1</v>
      </c>
      <c r="E13" s="198"/>
      <c r="F13" s="199">
        <f>D13*E13</f>
        <v>0</v>
      </c>
    </row>
    <row r="14" spans="1:6" s="181" customFormat="1">
      <c r="A14" s="196"/>
      <c r="B14" s="190"/>
      <c r="C14" s="197"/>
      <c r="D14" s="197"/>
      <c r="E14" s="198"/>
      <c r="F14" s="199"/>
    </row>
    <row r="15" spans="1:6" s="181" customFormat="1" ht="85.5">
      <c r="A15" s="196">
        <v>4</v>
      </c>
      <c r="B15" s="190" t="s">
        <v>553</v>
      </c>
      <c r="C15" s="197"/>
      <c r="D15" s="197"/>
      <c r="E15" s="200"/>
      <c r="F15" s="201"/>
    </row>
    <row r="16" spans="1:6" s="181" customFormat="1" ht="57">
      <c r="A16" s="202"/>
      <c r="B16" s="203" t="s">
        <v>554</v>
      </c>
      <c r="C16" s="197"/>
      <c r="D16" s="197"/>
      <c r="E16" s="201"/>
      <c r="F16" s="201"/>
    </row>
    <row r="17" spans="1:6" s="181" customFormat="1" ht="28.5">
      <c r="A17" s="202"/>
      <c r="B17" s="203" t="s">
        <v>555</v>
      </c>
      <c r="C17" s="197"/>
      <c r="D17" s="197"/>
      <c r="E17" s="201"/>
      <c r="F17" s="201"/>
    </row>
    <row r="18" spans="1:6" s="181" customFormat="1" ht="28.5">
      <c r="A18" s="202"/>
      <c r="B18" s="203" t="s">
        <v>556</v>
      </c>
      <c r="C18" s="197"/>
      <c r="D18" s="197"/>
      <c r="E18" s="201"/>
      <c r="F18" s="201"/>
    </row>
    <row r="19" spans="1:6" s="181" customFormat="1" ht="28.5">
      <c r="A19" s="202"/>
      <c r="B19" s="203" t="s">
        <v>557</v>
      </c>
      <c r="C19" s="197"/>
      <c r="D19" s="197"/>
      <c r="E19" s="201"/>
      <c r="F19" s="201"/>
    </row>
    <row r="20" spans="1:6" s="181" customFormat="1">
      <c r="A20" s="202"/>
      <c r="B20" s="203" t="s">
        <v>558</v>
      </c>
      <c r="C20" s="197"/>
      <c r="D20" s="197"/>
      <c r="E20" s="201"/>
      <c r="F20" s="201"/>
    </row>
    <row r="21" spans="1:6" s="181" customFormat="1">
      <c r="A21" s="202"/>
      <c r="B21" s="203" t="s">
        <v>559</v>
      </c>
      <c r="C21" s="197"/>
      <c r="D21" s="197"/>
      <c r="E21" s="201"/>
      <c r="F21" s="201"/>
    </row>
    <row r="22" spans="1:6" s="181" customFormat="1">
      <c r="A22" s="202"/>
      <c r="B22" s="203" t="s">
        <v>560</v>
      </c>
      <c r="C22" s="197"/>
      <c r="D22" s="197"/>
      <c r="E22" s="201"/>
      <c r="F22" s="201"/>
    </row>
    <row r="23" spans="1:6" s="181" customFormat="1" ht="28.5">
      <c r="A23" s="202"/>
      <c r="B23" s="203" t="s">
        <v>561</v>
      </c>
      <c r="C23" s="197"/>
      <c r="D23" s="197"/>
      <c r="E23" s="201"/>
      <c r="F23" s="201"/>
    </row>
    <row r="24" spans="1:6" s="181" customFormat="1" ht="28.5">
      <c r="A24" s="202"/>
      <c r="B24" s="203" t="s">
        <v>562</v>
      </c>
      <c r="C24" s="197"/>
      <c r="D24" s="197"/>
      <c r="E24" s="201"/>
      <c r="F24" s="201"/>
    </row>
    <row r="25" spans="1:6" s="181" customFormat="1" ht="28.5">
      <c r="A25" s="202"/>
      <c r="B25" s="203" t="s">
        <v>563</v>
      </c>
      <c r="C25" s="197"/>
      <c r="D25" s="197"/>
      <c r="E25" s="201"/>
      <c r="F25" s="201"/>
    </row>
    <row r="26" spans="1:6" s="181" customFormat="1" ht="28.5">
      <c r="A26" s="202"/>
      <c r="B26" s="203" t="s">
        <v>564</v>
      </c>
      <c r="C26" s="197"/>
      <c r="D26" s="197"/>
      <c r="E26" s="201"/>
      <c r="F26" s="201"/>
    </row>
    <row r="27" spans="1:6" s="181" customFormat="1" ht="28.5">
      <c r="A27" s="202"/>
      <c r="B27" s="203" t="s">
        <v>565</v>
      </c>
      <c r="C27" s="197"/>
      <c r="D27" s="197"/>
      <c r="E27" s="201"/>
      <c r="F27" s="201"/>
    </row>
    <row r="28" spans="1:6" s="181" customFormat="1" ht="28.5">
      <c r="A28" s="202"/>
      <c r="B28" s="203" t="s">
        <v>566</v>
      </c>
      <c r="C28" s="197"/>
      <c r="D28" s="197"/>
      <c r="E28" s="201"/>
      <c r="F28" s="201"/>
    </row>
    <row r="29" spans="1:6" s="181" customFormat="1" ht="28.5">
      <c r="A29" s="202"/>
      <c r="B29" s="203" t="s">
        <v>567</v>
      </c>
      <c r="C29" s="197"/>
      <c r="D29" s="197"/>
      <c r="E29" s="201"/>
      <c r="F29" s="201"/>
    </row>
    <row r="30" spans="1:6" s="181" customFormat="1" ht="28.5">
      <c r="A30" s="202"/>
      <c r="B30" s="203" t="s">
        <v>568</v>
      </c>
      <c r="C30" s="197"/>
      <c r="D30" s="197"/>
      <c r="E30" s="201"/>
      <c r="F30" s="201"/>
    </row>
    <row r="31" spans="1:6" s="181" customFormat="1" ht="28.5">
      <c r="A31" s="202"/>
      <c r="B31" s="203" t="s">
        <v>569</v>
      </c>
      <c r="C31" s="197"/>
      <c r="D31" s="197"/>
      <c r="E31" s="201"/>
      <c r="F31" s="201"/>
    </row>
    <row r="32" spans="1:6" s="181" customFormat="1" ht="28.5">
      <c r="A32" s="202"/>
      <c r="B32" s="203" t="s">
        <v>570</v>
      </c>
      <c r="C32" s="197"/>
      <c r="D32" s="197"/>
      <c r="E32" s="201"/>
      <c r="F32" s="201"/>
    </row>
    <row r="33" spans="1:6" s="181" customFormat="1" ht="28.5">
      <c r="A33" s="202"/>
      <c r="B33" s="203" t="s">
        <v>571</v>
      </c>
      <c r="C33" s="197"/>
      <c r="D33" s="197"/>
      <c r="E33" s="201"/>
      <c r="F33" s="201"/>
    </row>
    <row r="34" spans="1:6" s="181" customFormat="1">
      <c r="A34" s="202"/>
      <c r="B34" s="203" t="s">
        <v>572</v>
      </c>
      <c r="C34" s="197"/>
      <c r="D34" s="197"/>
      <c r="E34" s="201"/>
      <c r="F34" s="201"/>
    </row>
    <row r="35" spans="1:6" s="181" customFormat="1">
      <c r="A35" s="202"/>
      <c r="B35" s="203" t="s">
        <v>573</v>
      </c>
      <c r="C35" s="197"/>
      <c r="D35" s="197"/>
      <c r="E35" s="201"/>
      <c r="F35" s="201"/>
    </row>
    <row r="36" spans="1:6" s="181" customFormat="1" ht="28.5">
      <c r="A36" s="202"/>
      <c r="B36" s="203" t="s">
        <v>574</v>
      </c>
      <c r="C36" s="197"/>
      <c r="D36" s="197"/>
      <c r="E36" s="201"/>
      <c r="F36" s="201"/>
    </row>
    <row r="37" spans="1:6" s="181" customFormat="1">
      <c r="A37" s="202"/>
      <c r="B37" s="203" t="s">
        <v>575</v>
      </c>
      <c r="C37" s="197"/>
      <c r="D37" s="197"/>
      <c r="E37" s="201"/>
      <c r="F37" s="201"/>
    </row>
    <row r="38" spans="1:6" s="181" customFormat="1">
      <c r="A38" s="202"/>
      <c r="B38" s="203" t="s">
        <v>576</v>
      </c>
      <c r="C38" s="197"/>
      <c r="D38" s="197"/>
      <c r="E38" s="201"/>
      <c r="F38" s="201"/>
    </row>
    <row r="39" spans="1:6" s="181" customFormat="1">
      <c r="A39" s="202"/>
      <c r="B39" s="203" t="s">
        <v>577</v>
      </c>
      <c r="C39" s="197"/>
      <c r="D39" s="197"/>
      <c r="E39" s="201"/>
      <c r="F39" s="201"/>
    </row>
    <row r="40" spans="1:6" s="181" customFormat="1">
      <c r="A40" s="202"/>
      <c r="B40" s="203" t="s">
        <v>578</v>
      </c>
      <c r="C40" s="197"/>
      <c r="D40" s="197"/>
      <c r="E40" s="201"/>
      <c r="F40" s="201"/>
    </row>
    <row r="41" spans="1:6" s="181" customFormat="1">
      <c r="A41" s="202"/>
      <c r="B41" s="203" t="s">
        <v>579</v>
      </c>
      <c r="C41" s="197"/>
      <c r="D41" s="197"/>
      <c r="E41" s="201"/>
      <c r="F41" s="201"/>
    </row>
    <row r="42" spans="1:6" s="181" customFormat="1" ht="28.5">
      <c r="A42" s="202"/>
      <c r="B42" s="203" t="s">
        <v>580</v>
      </c>
      <c r="C42" s="197"/>
      <c r="D42" s="197"/>
      <c r="E42" s="201"/>
      <c r="F42" s="201"/>
    </row>
    <row r="43" spans="1:6" s="181" customFormat="1" ht="28.5">
      <c r="A43" s="202"/>
      <c r="B43" s="204"/>
      <c r="C43" s="197" t="s">
        <v>290</v>
      </c>
      <c r="D43" s="197">
        <v>1</v>
      </c>
      <c r="E43" s="198"/>
      <c r="F43" s="199">
        <f>D43*E43</f>
        <v>0</v>
      </c>
    </row>
    <row r="44" spans="1:6" s="181" customFormat="1">
      <c r="A44" s="205"/>
      <c r="B44" s="206"/>
      <c r="C44" s="197"/>
      <c r="D44" s="197"/>
      <c r="E44" s="198"/>
      <c r="F44" s="199"/>
    </row>
    <row r="45" spans="1:6" s="181" customFormat="1" ht="71.25">
      <c r="A45" s="196">
        <v>5</v>
      </c>
      <c r="B45" s="190" t="s">
        <v>581</v>
      </c>
      <c r="C45" s="197"/>
      <c r="D45" s="197"/>
      <c r="E45" s="200"/>
      <c r="F45" s="201"/>
    </row>
    <row r="46" spans="1:6" s="181" customFormat="1" ht="57">
      <c r="A46" s="202"/>
      <c r="B46" s="207" t="s">
        <v>582</v>
      </c>
      <c r="C46" s="197"/>
      <c r="D46" s="197"/>
      <c r="E46" s="201"/>
      <c r="F46" s="201"/>
    </row>
    <row r="47" spans="1:6" s="181" customFormat="1" ht="28.5">
      <c r="A47" s="202"/>
      <c r="B47" s="203" t="s">
        <v>583</v>
      </c>
      <c r="C47" s="197"/>
      <c r="D47" s="197"/>
      <c r="E47" s="201"/>
      <c r="F47" s="201"/>
    </row>
    <row r="48" spans="1:6" s="181" customFormat="1" ht="28.5">
      <c r="A48" s="202"/>
      <c r="B48" s="203" t="s">
        <v>584</v>
      </c>
      <c r="C48" s="197"/>
      <c r="D48" s="197"/>
      <c r="E48" s="201"/>
      <c r="F48" s="201"/>
    </row>
    <row r="49" spans="1:6" s="181" customFormat="1" ht="28.5">
      <c r="A49" s="202"/>
      <c r="B49" s="203" t="s">
        <v>585</v>
      </c>
      <c r="C49" s="197"/>
      <c r="D49" s="197"/>
      <c r="E49" s="201"/>
      <c r="F49" s="201"/>
    </row>
    <row r="50" spans="1:6" s="181" customFormat="1" ht="28.5">
      <c r="A50" s="202"/>
      <c r="B50" s="203" t="s">
        <v>586</v>
      </c>
      <c r="C50" s="197"/>
      <c r="D50" s="197"/>
      <c r="E50" s="201"/>
      <c r="F50" s="201"/>
    </row>
    <row r="51" spans="1:6" s="181" customFormat="1" ht="28.5">
      <c r="A51" s="202"/>
      <c r="B51" s="203" t="s">
        <v>587</v>
      </c>
      <c r="C51" s="197"/>
      <c r="D51" s="197"/>
      <c r="E51" s="201"/>
      <c r="F51" s="201"/>
    </row>
    <row r="52" spans="1:6" s="181" customFormat="1" ht="28.5">
      <c r="A52" s="202"/>
      <c r="B52" s="203" t="s">
        <v>588</v>
      </c>
      <c r="C52" s="197"/>
      <c r="D52" s="197"/>
      <c r="E52" s="201"/>
      <c r="F52" s="201"/>
    </row>
    <row r="53" spans="1:6" s="181" customFormat="1" ht="28.5">
      <c r="A53" s="202"/>
      <c r="B53" s="203" t="s">
        <v>589</v>
      </c>
      <c r="C53" s="197"/>
      <c r="D53" s="197"/>
      <c r="E53" s="201"/>
      <c r="F53" s="201"/>
    </row>
    <row r="54" spans="1:6" s="181" customFormat="1">
      <c r="A54" s="202"/>
      <c r="B54" s="203" t="s">
        <v>590</v>
      </c>
      <c r="C54" s="197"/>
      <c r="D54" s="197"/>
      <c r="E54" s="201"/>
      <c r="F54" s="201"/>
    </row>
    <row r="55" spans="1:6" s="181" customFormat="1">
      <c r="A55" s="202"/>
      <c r="B55" s="207" t="s">
        <v>591</v>
      </c>
      <c r="C55" s="197"/>
      <c r="D55" s="197"/>
      <c r="E55" s="201"/>
      <c r="F55" s="201"/>
    </row>
    <row r="56" spans="1:6" s="181" customFormat="1">
      <c r="A56" s="202"/>
      <c r="B56" s="207" t="s">
        <v>579</v>
      </c>
      <c r="C56" s="197"/>
      <c r="D56" s="197"/>
      <c r="E56" s="201"/>
      <c r="F56" s="201"/>
    </row>
    <row r="57" spans="1:6" s="181" customFormat="1" ht="28.5">
      <c r="A57" s="202"/>
      <c r="B57" s="207" t="s">
        <v>580</v>
      </c>
      <c r="C57" s="197"/>
      <c r="D57" s="197"/>
      <c r="E57" s="200"/>
      <c r="F57" s="200"/>
    </row>
    <row r="58" spans="1:6" s="181" customFormat="1" ht="28.5">
      <c r="A58" s="202"/>
      <c r="B58" s="204"/>
      <c r="C58" s="197" t="s">
        <v>290</v>
      </c>
      <c r="D58" s="197">
        <v>1</v>
      </c>
      <c r="E58" s="198"/>
      <c r="F58" s="199">
        <f>D58*E58</f>
        <v>0</v>
      </c>
    </row>
    <row r="59" spans="1:6" s="181" customFormat="1">
      <c r="A59" s="205"/>
      <c r="B59" s="206"/>
      <c r="C59" s="197"/>
      <c r="D59" s="197"/>
      <c r="E59" s="198"/>
      <c r="F59" s="199"/>
    </row>
    <row r="60" spans="1:6" s="181" customFormat="1" ht="42.75">
      <c r="A60" s="196">
        <v>6</v>
      </c>
      <c r="B60" s="190" t="s">
        <v>592</v>
      </c>
      <c r="C60" s="197"/>
      <c r="D60" s="197"/>
      <c r="E60" s="199"/>
      <c r="F60" s="201"/>
    </row>
    <row r="61" spans="1:6" s="181" customFormat="1" ht="57">
      <c r="A61" s="208"/>
      <c r="B61" s="207" t="s">
        <v>582</v>
      </c>
      <c r="C61" s="197"/>
      <c r="D61" s="197"/>
      <c r="E61" s="201"/>
      <c r="F61" s="201"/>
    </row>
    <row r="62" spans="1:6" s="181" customFormat="1" ht="28.5">
      <c r="A62" s="208"/>
      <c r="B62" s="203" t="s">
        <v>584</v>
      </c>
      <c r="C62" s="197"/>
      <c r="D62" s="197"/>
      <c r="E62" s="201"/>
      <c r="F62" s="201"/>
    </row>
    <row r="63" spans="1:6" s="181" customFormat="1" ht="28.5">
      <c r="A63" s="208"/>
      <c r="B63" s="203" t="s">
        <v>593</v>
      </c>
      <c r="C63" s="197"/>
      <c r="D63" s="197"/>
      <c r="E63" s="201"/>
      <c r="F63" s="201"/>
    </row>
    <row r="64" spans="1:6" s="181" customFormat="1" ht="28.5">
      <c r="A64" s="202"/>
      <c r="B64" s="203" t="s">
        <v>586</v>
      </c>
      <c r="C64" s="197"/>
      <c r="D64" s="197"/>
      <c r="E64" s="201"/>
      <c r="F64" s="201"/>
    </row>
    <row r="65" spans="1:6" s="181" customFormat="1" ht="28.5">
      <c r="A65" s="202"/>
      <c r="B65" s="203" t="s">
        <v>594</v>
      </c>
      <c r="C65" s="197"/>
      <c r="D65" s="197"/>
      <c r="E65" s="201"/>
      <c r="F65" s="201"/>
    </row>
    <row r="66" spans="1:6" s="181" customFormat="1" ht="28.5">
      <c r="A66" s="202"/>
      <c r="B66" s="203" t="s">
        <v>595</v>
      </c>
      <c r="C66" s="197"/>
      <c r="D66" s="197"/>
      <c r="E66" s="201"/>
      <c r="F66" s="201"/>
    </row>
    <row r="67" spans="1:6" s="181" customFormat="1" ht="28.5">
      <c r="A67" s="202"/>
      <c r="B67" s="203" t="s">
        <v>596</v>
      </c>
      <c r="C67" s="197"/>
      <c r="D67" s="197"/>
      <c r="E67" s="201"/>
      <c r="F67" s="201"/>
    </row>
    <row r="68" spans="1:6" s="181" customFormat="1">
      <c r="A68" s="202"/>
      <c r="B68" s="203" t="s">
        <v>597</v>
      </c>
      <c r="C68" s="197"/>
      <c r="D68" s="197"/>
      <c r="E68" s="201"/>
      <c r="F68" s="201"/>
    </row>
    <row r="69" spans="1:6" s="181" customFormat="1">
      <c r="A69" s="202"/>
      <c r="B69" s="203" t="s">
        <v>598</v>
      </c>
      <c r="C69" s="197"/>
      <c r="D69" s="197"/>
      <c r="E69" s="201"/>
      <c r="F69" s="201"/>
    </row>
    <row r="70" spans="1:6" s="181" customFormat="1">
      <c r="A70" s="202"/>
      <c r="B70" s="207" t="s">
        <v>591</v>
      </c>
      <c r="C70" s="197"/>
      <c r="D70" s="197"/>
      <c r="E70" s="201"/>
      <c r="F70" s="201"/>
    </row>
    <row r="71" spans="1:6" s="181" customFormat="1">
      <c r="A71" s="202"/>
      <c r="B71" s="207" t="s">
        <v>579</v>
      </c>
      <c r="C71" s="197"/>
      <c r="D71" s="197"/>
      <c r="E71" s="201"/>
      <c r="F71" s="201"/>
    </row>
    <row r="72" spans="1:6" s="181" customFormat="1" ht="28.5">
      <c r="A72" s="202"/>
      <c r="B72" s="207" t="s">
        <v>580</v>
      </c>
      <c r="C72" s="197"/>
      <c r="D72" s="197"/>
      <c r="E72" s="200"/>
      <c r="F72" s="200"/>
    </row>
    <row r="73" spans="1:6" s="181" customFormat="1" ht="28.5">
      <c r="A73" s="205"/>
      <c r="B73" s="209"/>
      <c r="C73" s="197" t="s">
        <v>290</v>
      </c>
      <c r="D73" s="197">
        <v>1</v>
      </c>
      <c r="E73" s="198"/>
      <c r="F73" s="199">
        <f>D73*E73</f>
        <v>0</v>
      </c>
    </row>
    <row r="74" spans="1:6" s="181" customFormat="1">
      <c r="A74" s="205"/>
      <c r="B74" s="209"/>
      <c r="C74" s="197"/>
      <c r="D74" s="197"/>
      <c r="E74" s="198"/>
      <c r="F74" s="199"/>
    </row>
    <row r="75" spans="1:6" s="181" customFormat="1" ht="42.75">
      <c r="A75" s="196">
        <v>7</v>
      </c>
      <c r="B75" s="190" t="s">
        <v>599</v>
      </c>
      <c r="C75" s="197"/>
      <c r="D75" s="197"/>
      <c r="E75" s="199"/>
      <c r="F75" s="201"/>
    </row>
    <row r="76" spans="1:6" s="181" customFormat="1" ht="57">
      <c r="A76" s="208"/>
      <c r="B76" s="207" t="s">
        <v>582</v>
      </c>
      <c r="C76" s="197"/>
      <c r="D76" s="197"/>
      <c r="E76" s="201"/>
      <c r="F76" s="201"/>
    </row>
    <row r="77" spans="1:6" s="181" customFormat="1" ht="28.5">
      <c r="A77" s="208"/>
      <c r="B77" s="203" t="s">
        <v>584</v>
      </c>
      <c r="C77" s="197"/>
      <c r="D77" s="197"/>
      <c r="E77" s="201"/>
      <c r="F77" s="201"/>
    </row>
    <row r="78" spans="1:6" s="181" customFormat="1" ht="28.5">
      <c r="A78" s="208"/>
      <c r="B78" s="203" t="s">
        <v>593</v>
      </c>
      <c r="C78" s="197"/>
      <c r="D78" s="197"/>
      <c r="E78" s="201"/>
      <c r="F78" s="201"/>
    </row>
    <row r="79" spans="1:6" s="181" customFormat="1" ht="28.5">
      <c r="A79" s="202"/>
      <c r="B79" s="203" t="s">
        <v>586</v>
      </c>
      <c r="C79" s="197"/>
      <c r="D79" s="197"/>
      <c r="E79" s="201"/>
      <c r="F79" s="201"/>
    </row>
    <row r="80" spans="1:6" s="181" customFormat="1" ht="28.5">
      <c r="A80" s="202"/>
      <c r="B80" s="203" t="s">
        <v>600</v>
      </c>
      <c r="C80" s="197"/>
      <c r="D80" s="197"/>
      <c r="E80" s="201"/>
      <c r="F80" s="201"/>
    </row>
    <row r="81" spans="1:6" s="181" customFormat="1" ht="28.5">
      <c r="A81" s="202"/>
      <c r="B81" s="203" t="s">
        <v>601</v>
      </c>
      <c r="C81" s="197"/>
      <c r="D81" s="197"/>
      <c r="E81" s="201"/>
      <c r="F81" s="201"/>
    </row>
    <row r="82" spans="1:6" s="181" customFormat="1" ht="28.5">
      <c r="A82" s="202"/>
      <c r="B82" s="203" t="s">
        <v>602</v>
      </c>
      <c r="C82" s="197"/>
      <c r="D82" s="197"/>
      <c r="E82" s="201"/>
      <c r="F82" s="201"/>
    </row>
    <row r="83" spans="1:6" s="181" customFormat="1" ht="28.5">
      <c r="A83" s="202"/>
      <c r="B83" s="203" t="s">
        <v>596</v>
      </c>
      <c r="C83" s="197"/>
      <c r="D83" s="197"/>
      <c r="E83" s="201"/>
      <c r="F83" s="201"/>
    </row>
    <row r="84" spans="1:6" s="181" customFormat="1">
      <c r="A84" s="202"/>
      <c r="B84" s="203" t="s">
        <v>597</v>
      </c>
      <c r="C84" s="197"/>
      <c r="D84" s="197"/>
      <c r="E84" s="201"/>
      <c r="F84" s="201"/>
    </row>
    <row r="85" spans="1:6" s="181" customFormat="1">
      <c r="A85" s="202"/>
      <c r="B85" s="203" t="s">
        <v>598</v>
      </c>
      <c r="C85" s="197"/>
      <c r="D85" s="197"/>
      <c r="E85" s="201"/>
      <c r="F85" s="201"/>
    </row>
    <row r="86" spans="1:6" s="181" customFormat="1">
      <c r="A86" s="202"/>
      <c r="B86" s="207" t="s">
        <v>591</v>
      </c>
      <c r="C86" s="197"/>
      <c r="D86" s="197"/>
      <c r="E86" s="201"/>
      <c r="F86" s="201"/>
    </row>
    <row r="87" spans="1:6" s="181" customFormat="1">
      <c r="A87" s="202"/>
      <c r="B87" s="207" t="s">
        <v>579</v>
      </c>
      <c r="C87" s="197"/>
      <c r="D87" s="197"/>
      <c r="E87" s="201"/>
      <c r="F87" s="201"/>
    </row>
    <row r="88" spans="1:6" s="181" customFormat="1" ht="28.5">
      <c r="A88" s="202"/>
      <c r="B88" s="207" t="s">
        <v>580</v>
      </c>
      <c r="C88" s="197"/>
      <c r="D88" s="197"/>
      <c r="E88" s="200"/>
      <c r="F88" s="200"/>
    </row>
    <row r="89" spans="1:6" s="181" customFormat="1" ht="28.5">
      <c r="A89" s="205"/>
      <c r="B89" s="209"/>
      <c r="C89" s="197" t="s">
        <v>290</v>
      </c>
      <c r="D89" s="197">
        <v>1</v>
      </c>
      <c r="E89" s="198"/>
      <c r="F89" s="199">
        <f>D89*E89</f>
        <v>0</v>
      </c>
    </row>
    <row r="90" spans="1:6" s="181" customFormat="1">
      <c r="A90" s="208"/>
      <c r="B90" s="207"/>
      <c r="C90" s="197"/>
      <c r="D90" s="197"/>
      <c r="E90" s="200"/>
      <c r="F90" s="201"/>
    </row>
    <row r="91" spans="1:6" s="181" customFormat="1" ht="42.75">
      <c r="A91" s="196">
        <v>8</v>
      </c>
      <c r="B91" s="190" t="s">
        <v>603</v>
      </c>
      <c r="C91" s="197" t="s">
        <v>292</v>
      </c>
      <c r="D91" s="197">
        <v>70</v>
      </c>
      <c r="E91" s="198"/>
      <c r="F91" s="199">
        <f>D91*E91</f>
        <v>0</v>
      </c>
    </row>
    <row r="92" spans="1:6" s="181" customFormat="1">
      <c r="A92" s="196"/>
      <c r="B92" s="207"/>
      <c r="C92" s="197"/>
      <c r="D92" s="197"/>
      <c r="E92" s="198"/>
      <c r="F92" s="199"/>
    </row>
    <row r="93" spans="1:6" s="181" customFormat="1" ht="42.75">
      <c r="A93" s="196">
        <v>9</v>
      </c>
      <c r="B93" s="190" t="s">
        <v>604</v>
      </c>
      <c r="C93" s="197" t="s">
        <v>292</v>
      </c>
      <c r="D93" s="197">
        <v>110</v>
      </c>
      <c r="E93" s="198"/>
      <c r="F93" s="199">
        <f>D93*E93</f>
        <v>0</v>
      </c>
    </row>
    <row r="94" spans="1:6" s="181" customFormat="1">
      <c r="A94" s="196"/>
      <c r="B94" s="207"/>
      <c r="C94" s="197"/>
      <c r="D94" s="197"/>
      <c r="E94" s="198"/>
      <c r="F94" s="199"/>
    </row>
    <row r="95" spans="1:6" s="181" customFormat="1" ht="42.75">
      <c r="A95" s="196">
        <v>10</v>
      </c>
      <c r="B95" s="190" t="s">
        <v>605</v>
      </c>
      <c r="C95" s="197" t="s">
        <v>292</v>
      </c>
      <c r="D95" s="197">
        <v>45</v>
      </c>
      <c r="E95" s="198"/>
      <c r="F95" s="199">
        <f>D95*E95</f>
        <v>0</v>
      </c>
    </row>
    <row r="96" spans="1:6" s="181" customFormat="1">
      <c r="A96" s="196"/>
      <c r="B96" s="209"/>
      <c r="C96" s="197"/>
      <c r="D96" s="197"/>
      <c r="E96" s="198"/>
      <c r="F96" s="199"/>
    </row>
    <row r="97" spans="1:6" s="181" customFormat="1" ht="42.75">
      <c r="A97" s="196">
        <v>11</v>
      </c>
      <c r="B97" s="190" t="s">
        <v>606</v>
      </c>
      <c r="C97" s="197" t="s">
        <v>292</v>
      </c>
      <c r="D97" s="197">
        <v>120</v>
      </c>
      <c r="E97" s="198"/>
      <c r="F97" s="199">
        <f>D97*E97</f>
        <v>0</v>
      </c>
    </row>
    <row r="98" spans="1:6" s="181" customFormat="1">
      <c r="A98" s="196"/>
      <c r="B98" s="207"/>
      <c r="C98" s="197"/>
      <c r="D98" s="197"/>
      <c r="E98" s="198"/>
      <c r="F98" s="199"/>
    </row>
    <row r="99" spans="1:6" s="181" customFormat="1" ht="42.75">
      <c r="A99" s="196">
        <v>12</v>
      </c>
      <c r="B99" s="190" t="s">
        <v>607</v>
      </c>
      <c r="C99" s="197" t="s">
        <v>292</v>
      </c>
      <c r="D99" s="197">
        <v>65</v>
      </c>
      <c r="E99" s="198"/>
      <c r="F99" s="199">
        <f>D99*E99</f>
        <v>0</v>
      </c>
    </row>
    <row r="100" spans="1:6" s="181" customFormat="1">
      <c r="A100" s="196"/>
      <c r="B100" s="207"/>
      <c r="C100" s="197"/>
      <c r="D100" s="197"/>
      <c r="E100" s="198"/>
      <c r="F100" s="199"/>
    </row>
    <row r="101" spans="1:6" s="181" customFormat="1" ht="42.75">
      <c r="A101" s="196">
        <v>13</v>
      </c>
      <c r="B101" s="207" t="s">
        <v>608</v>
      </c>
      <c r="C101" s="197" t="s">
        <v>292</v>
      </c>
      <c r="D101" s="197">
        <v>50</v>
      </c>
      <c r="E101" s="198"/>
      <c r="F101" s="199">
        <f t="shared" ref="F101" si="2">D101*E101</f>
        <v>0</v>
      </c>
    </row>
    <row r="102" spans="1:6" s="181" customFormat="1">
      <c r="A102" s="196"/>
      <c r="B102" s="190"/>
      <c r="C102" s="197"/>
      <c r="D102" s="197"/>
      <c r="E102" s="198"/>
      <c r="F102" s="199"/>
    </row>
    <row r="103" spans="1:6" s="181" customFormat="1" ht="28.5">
      <c r="A103" s="196">
        <v>14</v>
      </c>
      <c r="B103" s="207" t="s">
        <v>609</v>
      </c>
      <c r="C103" s="197" t="s">
        <v>292</v>
      </c>
      <c r="D103" s="197">
        <v>450</v>
      </c>
      <c r="E103" s="198"/>
      <c r="F103" s="199">
        <f t="shared" ref="F103" si="3">D103*E103</f>
        <v>0</v>
      </c>
    </row>
    <row r="104" spans="1:6" s="181" customFormat="1">
      <c r="A104" s="196"/>
      <c r="B104" s="207"/>
      <c r="C104" s="197"/>
      <c r="D104" s="197"/>
      <c r="E104" s="198"/>
      <c r="F104" s="199"/>
    </row>
    <row r="105" spans="1:6" s="181" customFormat="1">
      <c r="A105" s="196">
        <v>15</v>
      </c>
      <c r="B105" s="190" t="s">
        <v>610</v>
      </c>
      <c r="C105" s="197" t="s">
        <v>292</v>
      </c>
      <c r="D105" s="197">
        <v>70</v>
      </c>
      <c r="E105" s="198"/>
      <c r="F105" s="199">
        <f>D105*E105</f>
        <v>0</v>
      </c>
    </row>
    <row r="106" spans="1:6" s="181" customFormat="1">
      <c r="A106" s="196"/>
      <c r="B106" s="207"/>
      <c r="C106" s="197"/>
      <c r="D106" s="197"/>
      <c r="E106" s="198"/>
      <c r="F106" s="199"/>
    </row>
    <row r="107" spans="1:6" s="181" customFormat="1">
      <c r="A107" s="196">
        <v>16</v>
      </c>
      <c r="B107" s="190" t="s">
        <v>611</v>
      </c>
      <c r="C107" s="197" t="s">
        <v>292</v>
      </c>
      <c r="D107" s="197">
        <v>610</v>
      </c>
      <c r="E107" s="198"/>
      <c r="F107" s="199">
        <f>D107*E107</f>
        <v>0</v>
      </c>
    </row>
    <row r="108" spans="1:6" s="181" customFormat="1">
      <c r="A108" s="196"/>
      <c r="B108" s="190"/>
      <c r="C108" s="197"/>
      <c r="D108" s="197"/>
      <c r="E108" s="198"/>
      <c r="F108" s="199"/>
    </row>
    <row r="109" spans="1:6" s="215" customFormat="1" ht="60">
      <c r="A109" s="210">
        <v>17</v>
      </c>
      <c r="B109" s="211" t="s">
        <v>612</v>
      </c>
      <c r="C109" s="212" t="s">
        <v>290</v>
      </c>
      <c r="D109" s="212">
        <v>16</v>
      </c>
      <c r="E109" s="213"/>
      <c r="F109" s="214">
        <f>D109*E109</f>
        <v>0</v>
      </c>
    </row>
    <row r="110" spans="1:6" s="181" customFormat="1">
      <c r="A110" s="202"/>
      <c r="B110" s="216"/>
      <c r="C110" s="217"/>
      <c r="D110" s="217"/>
      <c r="E110" s="218"/>
      <c r="F110" s="218"/>
    </row>
    <row r="111" spans="1:6">
      <c r="A111" s="219"/>
      <c r="B111" s="220" t="s">
        <v>613</v>
      </c>
      <c r="C111" s="506">
        <f>SUM(F8:F110)</f>
        <v>0</v>
      </c>
      <c r="D111" s="506"/>
      <c r="E111" s="506"/>
      <c r="F111" s="506"/>
    </row>
    <row r="112" spans="1:6">
      <c r="A112" s="221"/>
      <c r="B112" s="222"/>
      <c r="C112" s="223"/>
      <c r="D112" s="223"/>
      <c r="E112" s="224"/>
      <c r="F112" s="224"/>
    </row>
    <row r="113" spans="1:6">
      <c r="A113" s="507" t="s">
        <v>614</v>
      </c>
      <c r="B113" s="507"/>
      <c r="C113" s="507"/>
      <c r="D113" s="507"/>
      <c r="E113" s="507"/>
      <c r="F113" s="507"/>
    </row>
    <row r="114" spans="1:6">
      <c r="A114" s="221"/>
      <c r="B114" s="222"/>
      <c r="C114" s="223"/>
      <c r="D114" s="223"/>
      <c r="E114" s="224"/>
      <c r="F114" s="224"/>
    </row>
    <row r="115" spans="1:6" s="228" customFormat="1" ht="42.75">
      <c r="A115" s="225" t="s">
        <v>17</v>
      </c>
      <c r="B115" s="226" t="s">
        <v>547</v>
      </c>
      <c r="C115" s="225" t="s">
        <v>19</v>
      </c>
      <c r="D115" s="225" t="s">
        <v>20</v>
      </c>
      <c r="E115" s="227" t="s">
        <v>548</v>
      </c>
      <c r="F115" s="227" t="s">
        <v>549</v>
      </c>
    </row>
    <row r="116" spans="1:6" s="181" customFormat="1">
      <c r="A116" s="186"/>
      <c r="B116" s="190"/>
      <c r="E116" s="188"/>
      <c r="F116" s="188"/>
    </row>
    <row r="117" spans="1:6" ht="42.75">
      <c r="A117" s="189">
        <v>1</v>
      </c>
      <c r="B117" s="190" t="s">
        <v>615</v>
      </c>
      <c r="C117" s="191" t="s">
        <v>22</v>
      </c>
      <c r="D117" s="191">
        <v>7</v>
      </c>
      <c r="E117" s="192"/>
      <c r="F117" s="193">
        <f t="shared" ref="F117" si="4">D117*E117</f>
        <v>0</v>
      </c>
    </row>
    <row r="118" spans="1:6">
      <c r="A118" s="189"/>
      <c r="B118" s="195"/>
      <c r="C118" s="191"/>
      <c r="D118" s="191"/>
      <c r="E118" s="192"/>
      <c r="F118" s="193"/>
    </row>
    <row r="119" spans="1:6" ht="42.75">
      <c r="A119" s="189">
        <v>2</v>
      </c>
      <c r="B119" s="190" t="s">
        <v>616</v>
      </c>
      <c r="C119" s="191" t="s">
        <v>22</v>
      </c>
      <c r="D119" s="191">
        <v>7</v>
      </c>
      <c r="E119" s="192"/>
      <c r="F119" s="193">
        <f t="shared" ref="F119" si="5">D119*E119</f>
        <v>0</v>
      </c>
    </row>
    <row r="120" spans="1:6">
      <c r="A120" s="189"/>
      <c r="B120" s="195"/>
      <c r="C120" s="191"/>
      <c r="D120" s="191"/>
      <c r="E120" s="192"/>
      <c r="F120" s="193"/>
    </row>
    <row r="121" spans="1:6" s="181" customFormat="1" ht="57">
      <c r="A121" s="196">
        <v>3</v>
      </c>
      <c r="B121" s="190" t="s">
        <v>617</v>
      </c>
      <c r="C121" s="197" t="s">
        <v>22</v>
      </c>
      <c r="D121" s="197">
        <v>303</v>
      </c>
      <c r="E121" s="198"/>
      <c r="F121" s="199">
        <f>D121*E121</f>
        <v>0</v>
      </c>
    </row>
    <row r="122" spans="1:6" s="181" customFormat="1">
      <c r="A122" s="196"/>
      <c r="B122" s="207"/>
      <c r="C122" s="197"/>
      <c r="D122" s="197"/>
      <c r="E122" s="198"/>
      <c r="F122" s="199"/>
    </row>
    <row r="123" spans="1:6" s="181" customFormat="1" ht="28.5">
      <c r="A123" s="196">
        <v>4</v>
      </c>
      <c r="B123" s="190" t="s">
        <v>618</v>
      </c>
      <c r="C123" s="197"/>
      <c r="D123" s="197"/>
      <c r="E123" s="199"/>
      <c r="F123" s="201"/>
    </row>
    <row r="124" spans="1:6" s="181" customFormat="1">
      <c r="A124" s="202"/>
      <c r="B124" s="190" t="s">
        <v>619</v>
      </c>
      <c r="C124" s="197" t="s">
        <v>22</v>
      </c>
      <c r="D124" s="197">
        <v>91</v>
      </c>
      <c r="E124" s="198"/>
      <c r="F124" s="199">
        <f>D124*E124</f>
        <v>0</v>
      </c>
    </row>
    <row r="125" spans="1:6" s="181" customFormat="1">
      <c r="A125" s="202"/>
      <c r="B125" s="190" t="s">
        <v>620</v>
      </c>
      <c r="C125" s="197" t="s">
        <v>22</v>
      </c>
      <c r="D125" s="197">
        <v>8</v>
      </c>
      <c r="E125" s="198"/>
      <c r="F125" s="199">
        <f t="shared" ref="F125:F126" si="6">D125*E125</f>
        <v>0</v>
      </c>
    </row>
    <row r="126" spans="1:6" s="181" customFormat="1">
      <c r="A126" s="202"/>
      <c r="B126" s="190" t="s">
        <v>621</v>
      </c>
      <c r="C126" s="197" t="s">
        <v>22</v>
      </c>
      <c r="D126" s="197">
        <v>8</v>
      </c>
      <c r="E126" s="198"/>
      <c r="F126" s="199">
        <f t="shared" si="6"/>
        <v>0</v>
      </c>
    </row>
    <row r="127" spans="1:6" s="181" customFormat="1">
      <c r="A127" s="202"/>
      <c r="B127" s="207"/>
      <c r="C127" s="197"/>
      <c r="D127" s="197"/>
      <c r="E127" s="198"/>
      <c r="F127" s="199"/>
    </row>
    <row r="128" spans="1:6" ht="185.25">
      <c r="A128" s="189">
        <v>5</v>
      </c>
      <c r="B128" s="229" t="s">
        <v>622</v>
      </c>
      <c r="C128" s="191" t="s">
        <v>22</v>
      </c>
      <c r="D128" s="191">
        <v>9</v>
      </c>
      <c r="E128" s="192"/>
      <c r="F128" s="193">
        <f t="shared" ref="F128" si="7">D128*E128</f>
        <v>0</v>
      </c>
    </row>
    <row r="129" spans="1:6">
      <c r="A129" s="189"/>
      <c r="B129" s="230"/>
      <c r="C129" s="191"/>
      <c r="D129" s="191"/>
      <c r="E129" s="192"/>
      <c r="F129" s="193"/>
    </row>
    <row r="130" spans="1:6" ht="185.25">
      <c r="A130" s="189">
        <v>6</v>
      </c>
      <c r="B130" s="229" t="s">
        <v>623</v>
      </c>
      <c r="C130" s="191" t="s">
        <v>22</v>
      </c>
      <c r="D130" s="191">
        <v>31</v>
      </c>
      <c r="E130" s="192"/>
      <c r="F130" s="193">
        <f t="shared" ref="F130" si="8">D130*E130</f>
        <v>0</v>
      </c>
    </row>
    <row r="131" spans="1:6">
      <c r="A131" s="189"/>
      <c r="B131" s="230"/>
      <c r="C131" s="191"/>
      <c r="D131" s="191"/>
      <c r="E131" s="192"/>
      <c r="F131" s="193"/>
    </row>
    <row r="132" spans="1:6" ht="171">
      <c r="A132" s="189">
        <v>7</v>
      </c>
      <c r="B132" s="229" t="s">
        <v>624</v>
      </c>
      <c r="C132" s="191" t="s">
        <v>22</v>
      </c>
      <c r="D132" s="191">
        <v>12</v>
      </c>
      <c r="E132" s="192"/>
      <c r="F132" s="193">
        <f t="shared" ref="F132" si="9">D132*E132</f>
        <v>0</v>
      </c>
    </row>
    <row r="133" spans="1:6">
      <c r="A133" s="189"/>
      <c r="B133" s="230"/>
      <c r="C133" s="191"/>
      <c r="D133" s="191"/>
      <c r="E133" s="192"/>
      <c r="F133" s="193"/>
    </row>
    <row r="134" spans="1:6" ht="171">
      <c r="A134" s="189">
        <v>8</v>
      </c>
      <c r="B134" s="229" t="s">
        <v>625</v>
      </c>
      <c r="C134" s="191" t="s">
        <v>22</v>
      </c>
      <c r="D134" s="191">
        <v>12</v>
      </c>
      <c r="E134" s="192"/>
      <c r="F134" s="193">
        <f t="shared" ref="F134" si="10">D134*E134</f>
        <v>0</v>
      </c>
    </row>
    <row r="135" spans="1:6">
      <c r="A135" s="189"/>
      <c r="B135" s="230"/>
      <c r="C135" s="191"/>
      <c r="D135" s="191"/>
      <c r="E135" s="192"/>
      <c r="F135" s="193"/>
    </row>
    <row r="136" spans="1:6" ht="171">
      <c r="A136" s="189">
        <v>9</v>
      </c>
      <c r="B136" s="229" t="s">
        <v>626</v>
      </c>
      <c r="C136" s="191" t="s">
        <v>22</v>
      </c>
      <c r="D136" s="191">
        <v>12</v>
      </c>
      <c r="E136" s="192"/>
      <c r="F136" s="193">
        <f t="shared" ref="F136" si="11">D136*E136</f>
        <v>0</v>
      </c>
    </row>
    <row r="137" spans="1:6">
      <c r="A137" s="189"/>
      <c r="B137" s="229"/>
      <c r="C137" s="191"/>
      <c r="D137" s="191"/>
      <c r="E137" s="192"/>
      <c r="F137" s="193"/>
    </row>
    <row r="138" spans="1:6" ht="171">
      <c r="A138" s="189">
        <v>10</v>
      </c>
      <c r="B138" s="230" t="s">
        <v>627</v>
      </c>
      <c r="C138" s="191" t="s">
        <v>22</v>
      </c>
      <c r="D138" s="191">
        <v>23</v>
      </c>
      <c r="E138" s="192"/>
      <c r="F138" s="193">
        <f t="shared" ref="F138" si="12">D138*E138</f>
        <v>0</v>
      </c>
    </row>
    <row r="139" spans="1:6">
      <c r="A139" s="189"/>
      <c r="B139" s="230"/>
      <c r="C139" s="191"/>
      <c r="D139" s="191"/>
      <c r="E139" s="192"/>
      <c r="F139" s="193"/>
    </row>
    <row r="140" spans="1:6" ht="185.25">
      <c r="A140" s="189">
        <v>11</v>
      </c>
      <c r="B140" s="231" t="s">
        <v>628</v>
      </c>
      <c r="C140" s="191" t="s">
        <v>22</v>
      </c>
      <c r="D140" s="191">
        <v>42</v>
      </c>
      <c r="E140" s="192"/>
      <c r="F140" s="193">
        <f t="shared" ref="F140" si="13">D140*E140</f>
        <v>0</v>
      </c>
    </row>
    <row r="141" spans="1:6">
      <c r="A141" s="189"/>
      <c r="B141" s="229"/>
      <c r="C141" s="191"/>
      <c r="D141" s="191"/>
      <c r="E141" s="192"/>
      <c r="F141" s="193"/>
    </row>
    <row r="142" spans="1:6" ht="185.25">
      <c r="A142" s="189">
        <v>12</v>
      </c>
      <c r="B142" s="231" t="s">
        <v>629</v>
      </c>
      <c r="C142" s="232" t="s">
        <v>22</v>
      </c>
      <c r="D142" s="232">
        <v>44</v>
      </c>
      <c r="E142" s="192"/>
      <c r="F142" s="193">
        <f t="shared" ref="F142" si="14">D142*E142</f>
        <v>0</v>
      </c>
    </row>
    <row r="143" spans="1:6">
      <c r="A143" s="189"/>
      <c r="B143" s="231"/>
      <c r="C143" s="232"/>
      <c r="D143" s="232"/>
      <c r="E143" s="192"/>
      <c r="F143" s="193"/>
    </row>
    <row r="144" spans="1:6" ht="156.75">
      <c r="A144" s="233">
        <v>13</v>
      </c>
      <c r="B144" s="231" t="s">
        <v>630</v>
      </c>
      <c r="C144" s="232" t="s">
        <v>292</v>
      </c>
      <c r="D144" s="232">
        <v>14</v>
      </c>
      <c r="E144" s="192"/>
      <c r="F144" s="193">
        <f t="shared" ref="F144" si="15">D144*E144</f>
        <v>0</v>
      </c>
    </row>
    <row r="145" spans="1:6">
      <c r="A145" s="189"/>
      <c r="B145" s="231"/>
      <c r="C145" s="232"/>
      <c r="D145" s="232"/>
      <c r="E145" s="192"/>
      <c r="F145" s="193"/>
    </row>
    <row r="146" spans="1:6" ht="156.75">
      <c r="A146" s="233">
        <v>14</v>
      </c>
      <c r="B146" s="231" t="s">
        <v>631</v>
      </c>
      <c r="C146" s="232" t="s">
        <v>22</v>
      </c>
      <c r="D146" s="232">
        <v>9</v>
      </c>
      <c r="E146" s="192"/>
      <c r="F146" s="193">
        <f t="shared" ref="F146" si="16">D146*E146</f>
        <v>0</v>
      </c>
    </row>
    <row r="147" spans="1:6">
      <c r="A147" s="189"/>
      <c r="B147" s="231"/>
      <c r="C147" s="232"/>
      <c r="D147" s="232"/>
      <c r="E147" s="192"/>
      <c r="F147" s="193"/>
    </row>
    <row r="148" spans="1:6" ht="142.5">
      <c r="A148" s="233">
        <v>15</v>
      </c>
      <c r="B148" s="231" t="s">
        <v>632</v>
      </c>
      <c r="C148" s="232" t="s">
        <v>22</v>
      </c>
      <c r="D148" s="232">
        <v>70</v>
      </c>
      <c r="E148" s="192"/>
      <c r="F148" s="193">
        <f t="shared" ref="F148" si="17">D148*E148</f>
        <v>0</v>
      </c>
    </row>
    <row r="149" spans="1:6">
      <c r="A149" s="189"/>
      <c r="B149" s="231"/>
      <c r="C149" s="232"/>
      <c r="D149" s="232"/>
      <c r="E149" s="192"/>
      <c r="F149" s="193"/>
    </row>
    <row r="150" spans="1:6" ht="299.25">
      <c r="A150" s="233">
        <v>16</v>
      </c>
      <c r="B150" s="231" t="s">
        <v>633</v>
      </c>
      <c r="C150" s="232" t="s">
        <v>22</v>
      </c>
      <c r="D150" s="232">
        <v>6</v>
      </c>
      <c r="E150" s="192"/>
      <c r="F150" s="193">
        <f t="shared" ref="F150" si="18">D150*E150</f>
        <v>0</v>
      </c>
    </row>
    <row r="151" spans="1:6">
      <c r="A151" s="189"/>
      <c r="B151" s="231"/>
      <c r="C151" s="232"/>
      <c r="D151" s="232"/>
      <c r="E151" s="192"/>
      <c r="F151" s="193"/>
    </row>
    <row r="152" spans="1:6" ht="299.25">
      <c r="A152" s="233">
        <v>17</v>
      </c>
      <c r="B152" s="231" t="s">
        <v>634</v>
      </c>
      <c r="C152" s="232" t="s">
        <v>22</v>
      </c>
      <c r="D152" s="232">
        <v>4</v>
      </c>
      <c r="E152" s="192"/>
      <c r="F152" s="193">
        <f t="shared" ref="F152" si="19">D152*E152</f>
        <v>0</v>
      </c>
    </row>
    <row r="153" spans="1:6">
      <c r="A153" s="233"/>
      <c r="B153" s="231"/>
      <c r="C153" s="232"/>
      <c r="D153" s="232"/>
      <c r="E153" s="192"/>
      <c r="F153" s="193"/>
    </row>
    <row r="154" spans="1:6" ht="185.25">
      <c r="A154" s="233">
        <v>18</v>
      </c>
      <c r="B154" s="231" t="s">
        <v>635</v>
      </c>
      <c r="C154" s="232" t="s">
        <v>22</v>
      </c>
      <c r="D154" s="232">
        <v>2</v>
      </c>
      <c r="E154" s="192"/>
      <c r="F154" s="193">
        <f t="shared" ref="F154" si="20">D154*E154</f>
        <v>0</v>
      </c>
    </row>
    <row r="155" spans="1:6">
      <c r="A155" s="233"/>
      <c r="B155" s="231"/>
      <c r="C155" s="232"/>
      <c r="D155" s="232"/>
      <c r="E155" s="192"/>
      <c r="F155" s="193"/>
    </row>
    <row r="156" spans="1:6" ht="185.25">
      <c r="A156" s="233">
        <v>19</v>
      </c>
      <c r="B156" s="231" t="s">
        <v>636</v>
      </c>
      <c r="C156" s="232" t="s">
        <v>22</v>
      </c>
      <c r="D156" s="232">
        <v>2</v>
      </c>
      <c r="E156" s="192"/>
      <c r="F156" s="193">
        <f t="shared" ref="F156" si="21">D156*E156</f>
        <v>0</v>
      </c>
    </row>
    <row r="157" spans="1:6">
      <c r="A157" s="233"/>
      <c r="B157" s="231"/>
      <c r="C157" s="232"/>
      <c r="D157" s="232"/>
      <c r="E157" s="192"/>
      <c r="F157" s="193"/>
    </row>
    <row r="158" spans="1:6" ht="156.75">
      <c r="A158" s="233">
        <v>20</v>
      </c>
      <c r="B158" s="231" t="s">
        <v>637</v>
      </c>
      <c r="C158" s="232" t="s">
        <v>22</v>
      </c>
      <c r="D158" s="232">
        <v>27</v>
      </c>
      <c r="E158" s="192"/>
      <c r="F158" s="193">
        <f t="shared" ref="F158" si="22">D158*E158</f>
        <v>0</v>
      </c>
    </row>
    <row r="159" spans="1:6">
      <c r="A159" s="233"/>
      <c r="B159" s="231"/>
      <c r="C159" s="232"/>
      <c r="D159" s="232"/>
      <c r="E159" s="192"/>
      <c r="F159" s="193"/>
    </row>
    <row r="160" spans="1:6" ht="128.25">
      <c r="A160" s="189">
        <v>21</v>
      </c>
      <c r="B160" s="234" t="s">
        <v>638</v>
      </c>
      <c r="C160" s="191" t="s">
        <v>22</v>
      </c>
      <c r="D160" s="191">
        <v>4</v>
      </c>
      <c r="E160" s="192"/>
      <c r="F160" s="193">
        <f t="shared" ref="F160" si="23">D160*E160</f>
        <v>0</v>
      </c>
    </row>
    <row r="161" spans="1:6">
      <c r="A161" s="189"/>
      <c r="B161" s="229"/>
      <c r="C161" s="191"/>
      <c r="D161" s="191"/>
      <c r="E161" s="192"/>
      <c r="F161" s="193"/>
    </row>
    <row r="162" spans="1:6" ht="128.25">
      <c r="A162" s="189">
        <v>22</v>
      </c>
      <c r="B162" s="234" t="s">
        <v>639</v>
      </c>
      <c r="C162" s="232" t="s">
        <v>22</v>
      </c>
      <c r="D162" s="232">
        <v>10</v>
      </c>
      <c r="E162" s="192"/>
      <c r="F162" s="193">
        <f t="shared" ref="F162" si="24">D162*E162</f>
        <v>0</v>
      </c>
    </row>
    <row r="163" spans="1:6">
      <c r="A163" s="189"/>
      <c r="B163" s="231"/>
      <c r="C163" s="232"/>
      <c r="D163" s="232"/>
      <c r="E163" s="192"/>
      <c r="F163" s="193"/>
    </row>
    <row r="164" spans="1:6" ht="99.75">
      <c r="A164" s="233">
        <v>23</v>
      </c>
      <c r="B164" s="234" t="s">
        <v>640</v>
      </c>
      <c r="C164" s="232" t="s">
        <v>22</v>
      </c>
      <c r="D164" s="232">
        <v>37</v>
      </c>
      <c r="E164" s="192"/>
      <c r="F164" s="193">
        <f t="shared" ref="F164" si="25">D164*E164</f>
        <v>0</v>
      </c>
    </row>
    <row r="165" spans="1:6">
      <c r="A165" s="189"/>
      <c r="B165" s="231"/>
      <c r="C165" s="232"/>
      <c r="D165" s="232"/>
      <c r="E165" s="192"/>
      <c r="F165" s="193"/>
    </row>
    <row r="166" spans="1:6" ht="114">
      <c r="A166" s="233">
        <v>24</v>
      </c>
      <c r="B166" s="234" t="s">
        <v>641</v>
      </c>
      <c r="C166" s="232" t="s">
        <v>22</v>
      </c>
      <c r="D166" s="232">
        <v>13</v>
      </c>
      <c r="E166" s="192"/>
      <c r="F166" s="193">
        <f t="shared" ref="F166" si="26">D166*E166</f>
        <v>0</v>
      </c>
    </row>
    <row r="167" spans="1:6">
      <c r="A167" s="189"/>
      <c r="B167" s="231"/>
      <c r="C167" s="232"/>
      <c r="D167" s="232"/>
      <c r="E167" s="192"/>
      <c r="F167" s="193"/>
    </row>
    <row r="168" spans="1:6" ht="114">
      <c r="A168" s="233">
        <v>25</v>
      </c>
      <c r="B168" s="234" t="s">
        <v>642</v>
      </c>
      <c r="C168" s="232" t="s">
        <v>22</v>
      </c>
      <c r="D168" s="232">
        <v>4</v>
      </c>
      <c r="E168" s="192"/>
      <c r="F168" s="193">
        <f t="shared" ref="F168" si="27">D168*E168</f>
        <v>0</v>
      </c>
    </row>
    <row r="169" spans="1:6">
      <c r="A169" s="189"/>
      <c r="B169" s="231"/>
      <c r="C169" s="232"/>
      <c r="D169" s="232"/>
      <c r="E169" s="192"/>
      <c r="F169" s="193"/>
    </row>
    <row r="170" spans="1:6" ht="99.75">
      <c r="A170" s="233">
        <v>26</v>
      </c>
      <c r="B170" s="234" t="s">
        <v>643</v>
      </c>
      <c r="C170" s="232" t="s">
        <v>22</v>
      </c>
      <c r="D170" s="232">
        <v>2</v>
      </c>
      <c r="E170" s="192"/>
      <c r="F170" s="193">
        <f t="shared" ref="F170" si="28">D170*E170</f>
        <v>0</v>
      </c>
    </row>
    <row r="171" spans="1:6">
      <c r="A171" s="189"/>
      <c r="B171" s="231"/>
      <c r="C171" s="232"/>
      <c r="D171" s="232"/>
      <c r="E171" s="192"/>
      <c r="F171" s="193"/>
    </row>
    <row r="172" spans="1:6" ht="99.75">
      <c r="A172" s="233">
        <v>27</v>
      </c>
      <c r="B172" s="234" t="s">
        <v>644</v>
      </c>
      <c r="C172" s="232" t="s">
        <v>22</v>
      </c>
      <c r="D172" s="232">
        <v>12</v>
      </c>
      <c r="E172" s="192"/>
      <c r="F172" s="193">
        <f t="shared" ref="F172" si="29">D172*E172</f>
        <v>0</v>
      </c>
    </row>
    <row r="173" spans="1:6" s="181" customFormat="1">
      <c r="A173" s="196"/>
      <c r="B173" s="235"/>
      <c r="C173" s="197"/>
      <c r="D173" s="197"/>
      <c r="E173" s="198"/>
      <c r="F173" s="199"/>
    </row>
    <row r="174" spans="1:6" s="181" customFormat="1" ht="30.75">
      <c r="A174" s="196">
        <v>28</v>
      </c>
      <c r="B174" s="190" t="s">
        <v>645</v>
      </c>
      <c r="C174" s="197" t="s">
        <v>292</v>
      </c>
      <c r="D174" s="197">
        <v>280</v>
      </c>
      <c r="E174" s="198"/>
      <c r="F174" s="199">
        <f t="shared" ref="F174" si="30">D174*E174</f>
        <v>0</v>
      </c>
    </row>
    <row r="175" spans="1:6" s="181" customFormat="1">
      <c r="A175" s="196"/>
      <c r="B175" s="190"/>
      <c r="C175" s="197"/>
      <c r="D175" s="197"/>
      <c r="E175" s="198"/>
      <c r="F175" s="199"/>
    </row>
    <row r="176" spans="1:6" s="181" customFormat="1" ht="30.75">
      <c r="A176" s="196">
        <v>29</v>
      </c>
      <c r="B176" s="190" t="s">
        <v>646</v>
      </c>
      <c r="C176" s="197" t="s">
        <v>292</v>
      </c>
      <c r="D176" s="197">
        <v>450</v>
      </c>
      <c r="E176" s="198"/>
      <c r="F176" s="199">
        <f t="shared" ref="F176" si="31">D176*E176</f>
        <v>0</v>
      </c>
    </row>
    <row r="177" spans="1:6" s="181" customFormat="1">
      <c r="A177" s="196"/>
      <c r="B177" s="190"/>
      <c r="C177" s="197"/>
      <c r="D177" s="197"/>
      <c r="E177" s="198"/>
      <c r="F177" s="199"/>
    </row>
    <row r="178" spans="1:6" s="181" customFormat="1" ht="30.75">
      <c r="A178" s="196">
        <v>30</v>
      </c>
      <c r="B178" s="190" t="s">
        <v>647</v>
      </c>
      <c r="C178" s="197" t="s">
        <v>292</v>
      </c>
      <c r="D178" s="197">
        <v>130</v>
      </c>
      <c r="E178" s="198"/>
      <c r="F178" s="199">
        <f t="shared" ref="F178" si="32">D178*E178</f>
        <v>0</v>
      </c>
    </row>
    <row r="179" spans="1:6" s="181" customFormat="1">
      <c r="A179" s="196"/>
      <c r="B179" s="190"/>
      <c r="C179" s="197"/>
      <c r="D179" s="197"/>
      <c r="E179" s="198"/>
      <c r="F179" s="199"/>
    </row>
    <row r="180" spans="1:6" s="181" customFormat="1" ht="185.25">
      <c r="A180" s="196">
        <v>31</v>
      </c>
      <c r="B180" s="190" t="s">
        <v>648</v>
      </c>
      <c r="C180" s="197" t="s">
        <v>290</v>
      </c>
      <c r="D180" s="197">
        <v>1</v>
      </c>
      <c r="E180" s="198"/>
      <c r="F180" s="199">
        <f t="shared" ref="F180" si="33">D180*E180</f>
        <v>0</v>
      </c>
    </row>
    <row r="181" spans="1:6" s="181" customFormat="1">
      <c r="A181" s="196"/>
      <c r="B181" s="190"/>
      <c r="C181" s="197"/>
      <c r="D181" s="197"/>
      <c r="E181" s="198"/>
      <c r="F181" s="199"/>
    </row>
    <row r="182" spans="1:6" s="181" customFormat="1" ht="28.5">
      <c r="A182" s="196">
        <v>32</v>
      </c>
      <c r="B182" s="190" t="s">
        <v>649</v>
      </c>
      <c r="C182" s="197" t="s">
        <v>22</v>
      </c>
      <c r="D182" s="197">
        <v>14</v>
      </c>
      <c r="E182" s="198"/>
      <c r="F182" s="199">
        <f t="shared" ref="F182" si="34">D182*E182</f>
        <v>0</v>
      </c>
    </row>
    <row r="183" spans="1:6" s="181" customFormat="1">
      <c r="A183" s="196"/>
      <c r="B183" s="190"/>
      <c r="C183" s="197"/>
      <c r="D183" s="197"/>
      <c r="E183" s="198"/>
      <c r="F183" s="199"/>
    </row>
    <row r="184" spans="1:6" s="181" customFormat="1">
      <c r="A184" s="196">
        <v>33</v>
      </c>
      <c r="B184" s="190" t="s">
        <v>650</v>
      </c>
      <c r="C184" s="197" t="s">
        <v>22</v>
      </c>
      <c r="D184" s="197">
        <v>14</v>
      </c>
      <c r="E184" s="198"/>
      <c r="F184" s="199">
        <f t="shared" ref="F184" si="35">D184*E184</f>
        <v>0</v>
      </c>
    </row>
    <row r="185" spans="1:6" s="181" customFormat="1">
      <c r="A185" s="196"/>
      <c r="B185" s="190"/>
      <c r="C185" s="197"/>
      <c r="D185" s="197"/>
      <c r="E185" s="198"/>
      <c r="F185" s="199"/>
    </row>
    <row r="186" spans="1:6" s="181" customFormat="1">
      <c r="A186" s="196">
        <v>34</v>
      </c>
      <c r="B186" s="190" t="s">
        <v>651</v>
      </c>
      <c r="C186" s="197" t="s">
        <v>292</v>
      </c>
      <c r="D186" s="197">
        <v>60</v>
      </c>
      <c r="E186" s="198"/>
      <c r="F186" s="199">
        <f t="shared" ref="F186" si="36">D186*E186</f>
        <v>0</v>
      </c>
    </row>
    <row r="187" spans="1:6" s="181" customFormat="1">
      <c r="A187" s="196"/>
      <c r="B187" s="190"/>
      <c r="C187" s="197"/>
      <c r="D187" s="197"/>
      <c r="E187" s="198"/>
      <c r="F187" s="199"/>
    </row>
    <row r="188" spans="1:6">
      <c r="A188" s="219"/>
      <c r="B188" s="220" t="s">
        <v>613</v>
      </c>
      <c r="C188" s="506">
        <f>SUM(F116:F186)</f>
        <v>0</v>
      </c>
      <c r="D188" s="506"/>
      <c r="E188" s="506"/>
      <c r="F188" s="506"/>
    </row>
    <row r="189" spans="1:6">
      <c r="A189" s="221"/>
      <c r="B189" s="222"/>
      <c r="C189" s="223"/>
      <c r="D189" s="223"/>
      <c r="E189" s="224"/>
      <c r="F189" s="224"/>
    </row>
    <row r="190" spans="1:6">
      <c r="A190" s="507" t="s">
        <v>652</v>
      </c>
      <c r="B190" s="507"/>
      <c r="C190" s="507"/>
      <c r="D190" s="507"/>
      <c r="E190" s="507"/>
      <c r="F190" s="507"/>
    </row>
    <row r="191" spans="1:6">
      <c r="A191" s="221"/>
      <c r="B191" s="222"/>
      <c r="C191" s="223"/>
      <c r="D191" s="223"/>
      <c r="E191" s="224"/>
      <c r="F191" s="224"/>
    </row>
    <row r="192" spans="1:6" s="228" customFormat="1" ht="42.75">
      <c r="A192" s="225" t="s">
        <v>17</v>
      </c>
      <c r="B192" s="226" t="s">
        <v>547</v>
      </c>
      <c r="C192" s="225" t="s">
        <v>19</v>
      </c>
      <c r="D192" s="225" t="s">
        <v>20</v>
      </c>
      <c r="E192" s="227" t="s">
        <v>548</v>
      </c>
      <c r="F192" s="227" t="s">
        <v>549</v>
      </c>
    </row>
    <row r="194" spans="1:6" ht="57">
      <c r="A194" s="189">
        <v>1</v>
      </c>
      <c r="B194" s="229" t="s">
        <v>653</v>
      </c>
      <c r="C194" s="191" t="s">
        <v>22</v>
      </c>
      <c r="D194" s="191">
        <v>221</v>
      </c>
      <c r="E194" s="192"/>
      <c r="F194" s="193">
        <f t="shared" ref="F194" si="37">D194*E194</f>
        <v>0</v>
      </c>
    </row>
    <row r="195" spans="1:6">
      <c r="A195" s="189"/>
      <c r="B195" s="230"/>
      <c r="C195" s="191"/>
      <c r="D195" s="191"/>
      <c r="E195" s="192"/>
      <c r="F195" s="193"/>
    </row>
    <row r="196" spans="1:6" ht="28.5">
      <c r="A196" s="189">
        <v>2</v>
      </c>
      <c r="B196" s="229" t="s">
        <v>654</v>
      </c>
      <c r="C196" s="191" t="s">
        <v>22</v>
      </c>
      <c r="D196" s="191">
        <v>42</v>
      </c>
      <c r="E196" s="192"/>
      <c r="F196" s="193">
        <f t="shared" ref="F196" si="38">D196*E196</f>
        <v>0</v>
      </c>
    </row>
    <row r="197" spans="1:6">
      <c r="A197" s="189"/>
      <c r="B197" s="230"/>
      <c r="C197" s="191"/>
      <c r="D197" s="191"/>
      <c r="E197" s="192"/>
      <c r="F197" s="193"/>
    </row>
    <row r="198" spans="1:6" ht="28.5">
      <c r="A198" s="189">
        <v>3</v>
      </c>
      <c r="B198" s="229" t="s">
        <v>655</v>
      </c>
      <c r="C198" s="191" t="s">
        <v>22</v>
      </c>
      <c r="D198" s="191">
        <v>158</v>
      </c>
      <c r="E198" s="192"/>
      <c r="F198" s="193">
        <f t="shared" ref="F198" si="39">D198*E198</f>
        <v>0</v>
      </c>
    </row>
    <row r="199" spans="1:6">
      <c r="A199" s="189"/>
      <c r="B199" s="230"/>
      <c r="C199" s="191"/>
      <c r="D199" s="191"/>
      <c r="E199" s="192"/>
      <c r="F199" s="193"/>
    </row>
    <row r="200" spans="1:6" s="240" customFormat="1" ht="15">
      <c r="A200" s="236">
        <v>4</v>
      </c>
      <c r="B200" s="229" t="s">
        <v>656</v>
      </c>
      <c r="C200" s="237" t="s">
        <v>22</v>
      </c>
      <c r="D200" s="237">
        <v>7</v>
      </c>
      <c r="E200" s="238"/>
      <c r="F200" s="239">
        <f t="shared" ref="F200" si="40">D200*E200</f>
        <v>0</v>
      </c>
    </row>
    <row r="201" spans="1:6" s="240" customFormat="1" ht="15">
      <c r="A201" s="236"/>
      <c r="B201" s="241"/>
      <c r="C201" s="237"/>
      <c r="D201" s="237"/>
      <c r="E201" s="238"/>
      <c r="F201" s="239"/>
    </row>
    <row r="202" spans="1:6">
      <c r="A202" s="189">
        <v>5</v>
      </c>
      <c r="B202" s="229" t="s">
        <v>657</v>
      </c>
      <c r="C202" s="191" t="s">
        <v>22</v>
      </c>
      <c r="D202" s="191">
        <v>67</v>
      </c>
      <c r="E202" s="192"/>
      <c r="F202" s="193">
        <f t="shared" ref="F202" si="41">D202*E202</f>
        <v>0</v>
      </c>
    </row>
    <row r="203" spans="1:6">
      <c r="A203" s="189"/>
      <c r="B203" s="229"/>
      <c r="C203" s="191"/>
      <c r="D203" s="191"/>
      <c r="E203" s="192"/>
      <c r="F203" s="193"/>
    </row>
    <row r="204" spans="1:6" ht="28.5">
      <c r="A204" s="189">
        <v>6</v>
      </c>
      <c r="B204" s="229" t="s">
        <v>658</v>
      </c>
      <c r="C204" s="191"/>
      <c r="D204" s="191"/>
      <c r="E204" s="192"/>
      <c r="F204" s="193"/>
    </row>
    <row r="205" spans="1:6">
      <c r="A205" s="189"/>
      <c r="B205" s="229" t="s">
        <v>659</v>
      </c>
      <c r="C205" s="191"/>
      <c r="D205" s="191"/>
      <c r="E205" s="192"/>
      <c r="F205" s="193"/>
    </row>
    <row r="206" spans="1:6">
      <c r="A206" s="189"/>
      <c r="B206" s="229" t="s">
        <v>660</v>
      </c>
      <c r="C206" s="191"/>
      <c r="D206" s="191"/>
      <c r="E206" s="192"/>
      <c r="F206" s="193"/>
    </row>
    <row r="207" spans="1:6">
      <c r="A207" s="189"/>
      <c r="B207" s="229" t="s">
        <v>661</v>
      </c>
      <c r="C207" s="191"/>
      <c r="D207" s="191"/>
      <c r="E207" s="192"/>
      <c r="F207" s="193"/>
    </row>
    <row r="208" spans="1:6" ht="28.5">
      <c r="A208" s="189"/>
      <c r="B208" s="229"/>
      <c r="C208" s="242" t="s">
        <v>290</v>
      </c>
      <c r="D208" s="243">
        <v>1</v>
      </c>
      <c r="E208" s="244"/>
      <c r="F208" s="245">
        <f>D208*E208</f>
        <v>0</v>
      </c>
    </row>
    <row r="209" spans="1:6">
      <c r="A209" s="189"/>
      <c r="B209" s="229"/>
      <c r="C209" s="191"/>
      <c r="D209" s="191"/>
      <c r="E209" s="192"/>
      <c r="F209" s="193"/>
    </row>
    <row r="210" spans="1:6" s="181" customFormat="1" ht="28.5">
      <c r="A210" s="196">
        <v>7</v>
      </c>
      <c r="B210" s="246" t="s">
        <v>662</v>
      </c>
      <c r="C210" s="197"/>
      <c r="D210" s="247"/>
      <c r="E210" s="198"/>
      <c r="F210" s="199"/>
    </row>
    <row r="211" spans="1:6" s="181" customFormat="1">
      <c r="A211" s="196"/>
      <c r="B211" s="248" t="s">
        <v>663</v>
      </c>
      <c r="C211" s="197"/>
      <c r="D211" s="247"/>
      <c r="E211" s="198"/>
      <c r="F211" s="199"/>
    </row>
    <row r="212" spans="1:6" s="181" customFormat="1">
      <c r="A212" s="196"/>
      <c r="B212" s="248" t="s">
        <v>664</v>
      </c>
      <c r="C212" s="197"/>
      <c r="D212" s="247"/>
      <c r="E212" s="198"/>
      <c r="F212" s="199"/>
    </row>
    <row r="213" spans="1:6" s="181" customFormat="1" ht="42.75">
      <c r="A213" s="196"/>
      <c r="B213" s="248" t="s">
        <v>665</v>
      </c>
      <c r="C213" s="197"/>
      <c r="D213" s="247"/>
      <c r="E213" s="198"/>
      <c r="F213" s="199"/>
    </row>
    <row r="214" spans="1:6" s="181" customFormat="1" ht="28.5">
      <c r="A214" s="196"/>
      <c r="B214" s="246"/>
      <c r="C214" s="197" t="s">
        <v>290</v>
      </c>
      <c r="D214" s="247">
        <v>3</v>
      </c>
      <c r="E214" s="244"/>
      <c r="F214" s="245">
        <f>D214*E214</f>
        <v>0</v>
      </c>
    </row>
    <row r="215" spans="1:6">
      <c r="A215" s="189"/>
      <c r="B215" s="229"/>
      <c r="C215" s="191"/>
      <c r="D215" s="191"/>
      <c r="E215" s="192"/>
      <c r="F215" s="193"/>
    </row>
    <row r="216" spans="1:6" s="251" customFormat="1" ht="28.5">
      <c r="A216" s="249">
        <v>8</v>
      </c>
      <c r="B216" s="250" t="s">
        <v>666</v>
      </c>
      <c r="C216" s="242" t="s">
        <v>292</v>
      </c>
      <c r="D216" s="243">
        <v>20</v>
      </c>
      <c r="E216" s="244"/>
      <c r="F216" s="245">
        <f>D216*E216</f>
        <v>0</v>
      </c>
    </row>
    <row r="217" spans="1:6">
      <c r="A217" s="189"/>
      <c r="B217" s="230"/>
      <c r="C217" s="191"/>
      <c r="D217" s="191"/>
      <c r="E217" s="192"/>
      <c r="F217" s="193"/>
    </row>
    <row r="218" spans="1:6" s="251" customFormat="1" ht="28.5">
      <c r="A218" s="252">
        <v>9</v>
      </c>
      <c r="B218" s="248" t="s">
        <v>667</v>
      </c>
      <c r="C218" s="197" t="s">
        <v>292</v>
      </c>
      <c r="D218" s="253">
        <v>20</v>
      </c>
      <c r="E218" s="254"/>
      <c r="F218" s="255">
        <f>D218*E218</f>
        <v>0</v>
      </c>
    </row>
    <row r="219" spans="1:6">
      <c r="A219" s="196"/>
      <c r="B219" s="207"/>
      <c r="C219" s="197"/>
      <c r="D219" s="197"/>
      <c r="E219" s="198"/>
      <c r="F219" s="199"/>
    </row>
    <row r="220" spans="1:6" s="256" customFormat="1" ht="28.5">
      <c r="A220" s="252">
        <v>10</v>
      </c>
      <c r="B220" s="248" t="s">
        <v>668</v>
      </c>
      <c r="C220" s="197" t="s">
        <v>22</v>
      </c>
      <c r="D220" s="253">
        <v>6</v>
      </c>
      <c r="E220" s="254"/>
      <c r="F220" s="255">
        <f>D220*E220</f>
        <v>0</v>
      </c>
    </row>
    <row r="221" spans="1:6">
      <c r="A221" s="196"/>
      <c r="B221" s="207"/>
      <c r="C221" s="197"/>
      <c r="D221" s="197"/>
      <c r="E221" s="198"/>
      <c r="F221" s="199"/>
    </row>
    <row r="222" spans="1:6" s="256" customFormat="1" ht="28.5">
      <c r="A222" s="252">
        <v>11</v>
      </c>
      <c r="B222" s="248" t="s">
        <v>669</v>
      </c>
      <c r="C222" s="197" t="s">
        <v>22</v>
      </c>
      <c r="D222" s="253">
        <v>1</v>
      </c>
      <c r="E222" s="254"/>
      <c r="F222" s="255">
        <f>D222*E222</f>
        <v>0</v>
      </c>
    </row>
    <row r="223" spans="1:6">
      <c r="A223" s="196"/>
      <c r="B223" s="207"/>
      <c r="C223" s="197"/>
      <c r="D223" s="197"/>
      <c r="E223" s="198"/>
      <c r="F223" s="199"/>
    </row>
    <row r="224" spans="1:6">
      <c r="A224" s="196">
        <v>12</v>
      </c>
      <c r="B224" s="190" t="s">
        <v>670</v>
      </c>
      <c r="C224" s="197" t="s">
        <v>292</v>
      </c>
      <c r="D224" s="253">
        <v>200</v>
      </c>
      <c r="E224" s="254"/>
      <c r="F224" s="255">
        <f>D224*E224</f>
        <v>0</v>
      </c>
    </row>
    <row r="225" spans="1:6">
      <c r="A225" s="196"/>
      <c r="B225" s="207"/>
      <c r="C225" s="197"/>
      <c r="D225" s="197"/>
      <c r="E225" s="198"/>
      <c r="F225" s="199"/>
    </row>
    <row r="226" spans="1:6" ht="28.5">
      <c r="A226" s="196">
        <v>13</v>
      </c>
      <c r="B226" s="190" t="s">
        <v>671</v>
      </c>
      <c r="C226" s="197" t="s">
        <v>22</v>
      </c>
      <c r="D226" s="253">
        <v>75</v>
      </c>
      <c r="E226" s="254"/>
      <c r="F226" s="255">
        <f>D226*E226</f>
        <v>0</v>
      </c>
    </row>
    <row r="227" spans="1:6">
      <c r="A227" s="196"/>
      <c r="B227" s="207"/>
      <c r="C227" s="197"/>
      <c r="D227" s="197"/>
      <c r="E227" s="198"/>
      <c r="F227" s="199"/>
    </row>
    <row r="228" spans="1:6" ht="28.5">
      <c r="A228" s="196">
        <v>14</v>
      </c>
      <c r="B228" s="190" t="s">
        <v>672</v>
      </c>
      <c r="C228" s="197" t="s">
        <v>22</v>
      </c>
      <c r="D228" s="253">
        <v>22</v>
      </c>
      <c r="E228" s="254"/>
      <c r="F228" s="255">
        <f>D228*E228</f>
        <v>0</v>
      </c>
    </row>
    <row r="229" spans="1:6">
      <c r="A229" s="196"/>
      <c r="B229" s="190"/>
      <c r="C229" s="197"/>
      <c r="D229" s="253"/>
      <c r="E229" s="254"/>
      <c r="F229" s="255"/>
    </row>
    <row r="230" spans="1:6" ht="42.75">
      <c r="A230" s="196">
        <v>15</v>
      </c>
      <c r="B230" s="207" t="s">
        <v>673</v>
      </c>
      <c r="C230" s="197" t="s">
        <v>22</v>
      </c>
      <c r="D230" s="253">
        <v>1</v>
      </c>
      <c r="E230" s="254"/>
      <c r="F230" s="255">
        <f>D230*E230</f>
        <v>0</v>
      </c>
    </row>
    <row r="231" spans="1:6">
      <c r="A231" s="189"/>
      <c r="B231" s="230"/>
      <c r="C231" s="242"/>
      <c r="D231" s="243"/>
      <c r="E231" s="244"/>
      <c r="F231" s="245"/>
    </row>
    <row r="232" spans="1:6" ht="42.75">
      <c r="A232" s="189">
        <v>16</v>
      </c>
      <c r="B232" s="230" t="s">
        <v>674</v>
      </c>
      <c r="C232" s="242" t="s">
        <v>292</v>
      </c>
      <c r="D232" s="243">
        <v>100</v>
      </c>
      <c r="E232" s="244"/>
      <c r="F232" s="245">
        <f>D232*E232</f>
        <v>0</v>
      </c>
    </row>
    <row r="233" spans="1:6">
      <c r="A233" s="189"/>
      <c r="B233" s="230"/>
      <c r="C233" s="242"/>
      <c r="D233" s="243"/>
      <c r="E233" s="244"/>
      <c r="F233" s="245"/>
    </row>
    <row r="234" spans="1:6" ht="57">
      <c r="A234" s="189">
        <v>17</v>
      </c>
      <c r="B234" s="230" t="s">
        <v>675</v>
      </c>
      <c r="C234" s="242" t="s">
        <v>292</v>
      </c>
      <c r="D234" s="243">
        <v>220</v>
      </c>
      <c r="E234" s="244"/>
      <c r="F234" s="245">
        <f>D234*E234</f>
        <v>0</v>
      </c>
    </row>
    <row r="235" spans="1:6">
      <c r="A235" s="189"/>
      <c r="B235" s="230"/>
      <c r="C235" s="242"/>
      <c r="D235" s="243"/>
      <c r="E235" s="244"/>
      <c r="F235" s="245"/>
    </row>
    <row r="236" spans="1:6" ht="28.5">
      <c r="A236" s="189">
        <v>18</v>
      </c>
      <c r="B236" s="229" t="s">
        <v>676</v>
      </c>
      <c r="C236" s="191" t="s">
        <v>290</v>
      </c>
      <c r="D236" s="191">
        <v>1</v>
      </c>
      <c r="E236" s="192"/>
      <c r="F236" s="193">
        <f t="shared" ref="F236" si="42">D236*E236</f>
        <v>0</v>
      </c>
    </row>
    <row r="237" spans="1:6">
      <c r="A237" s="221"/>
      <c r="B237" s="222"/>
      <c r="C237" s="223"/>
      <c r="D237" s="223"/>
      <c r="E237" s="224"/>
      <c r="F237" s="257"/>
    </row>
    <row r="238" spans="1:6">
      <c r="A238" s="219"/>
      <c r="B238" s="220" t="s">
        <v>613</v>
      </c>
      <c r="C238" s="506">
        <f>SUM(F194:F236)</f>
        <v>0</v>
      </c>
      <c r="D238" s="506"/>
      <c r="E238" s="506"/>
      <c r="F238" s="506"/>
    </row>
    <row r="239" spans="1:6">
      <c r="A239" s="221"/>
      <c r="B239" s="222"/>
      <c r="C239" s="223"/>
      <c r="D239" s="223"/>
      <c r="E239" s="224"/>
      <c r="F239" s="224"/>
    </row>
    <row r="240" spans="1:6">
      <c r="A240" s="507" t="s">
        <v>677</v>
      </c>
      <c r="B240" s="507"/>
      <c r="C240" s="507"/>
      <c r="D240" s="507"/>
      <c r="E240" s="507"/>
      <c r="F240" s="507"/>
    </row>
    <row r="241" spans="1:6">
      <c r="A241" s="221"/>
      <c r="B241" s="222"/>
      <c r="C241" s="223"/>
      <c r="D241" s="223"/>
      <c r="E241" s="224"/>
      <c r="F241" s="224"/>
    </row>
    <row r="242" spans="1:6" s="228" customFormat="1" ht="42.75">
      <c r="A242" s="225" t="s">
        <v>17</v>
      </c>
      <c r="B242" s="226" t="s">
        <v>547</v>
      </c>
      <c r="C242" s="225" t="s">
        <v>19</v>
      </c>
      <c r="D242" s="225" t="s">
        <v>20</v>
      </c>
      <c r="E242" s="227" t="s">
        <v>548</v>
      </c>
      <c r="F242" s="227" t="s">
        <v>549</v>
      </c>
    </row>
    <row r="244" spans="1:6">
      <c r="A244" s="189">
        <v>1</v>
      </c>
      <c r="B244" s="230" t="s">
        <v>678</v>
      </c>
      <c r="C244" s="191" t="s">
        <v>22</v>
      </c>
      <c r="D244" s="191">
        <v>17</v>
      </c>
      <c r="E244" s="192"/>
      <c r="F244" s="193">
        <f>D244*E244</f>
        <v>0</v>
      </c>
    </row>
    <row r="245" spans="1:6">
      <c r="A245" s="189"/>
      <c r="B245" s="230"/>
      <c r="C245" s="191"/>
      <c r="D245" s="191"/>
      <c r="E245" s="192"/>
      <c r="F245" s="193"/>
    </row>
    <row r="246" spans="1:6" ht="57">
      <c r="A246" s="189">
        <v>2</v>
      </c>
      <c r="B246" s="230" t="s">
        <v>679</v>
      </c>
      <c r="C246" s="191" t="s">
        <v>292</v>
      </c>
      <c r="D246" s="191">
        <v>255</v>
      </c>
      <c r="E246" s="192"/>
      <c r="F246" s="193">
        <f t="shared" ref="F246:F248" si="43">D246*E246</f>
        <v>0</v>
      </c>
    </row>
    <row r="247" spans="1:6">
      <c r="A247" s="189"/>
      <c r="B247" s="230"/>
      <c r="C247" s="191"/>
      <c r="D247" s="191"/>
      <c r="E247" s="192"/>
      <c r="F247" s="193"/>
    </row>
    <row r="248" spans="1:6" ht="57">
      <c r="A248" s="189">
        <v>3</v>
      </c>
      <c r="B248" s="230" t="s">
        <v>680</v>
      </c>
      <c r="C248" s="191" t="s">
        <v>292</v>
      </c>
      <c r="D248" s="191">
        <v>850</v>
      </c>
      <c r="E248" s="192"/>
      <c r="F248" s="193">
        <f t="shared" si="43"/>
        <v>0</v>
      </c>
    </row>
    <row r="249" spans="1:6">
      <c r="A249" s="189"/>
      <c r="B249" s="230"/>
      <c r="C249" s="191"/>
      <c r="D249" s="191"/>
      <c r="E249" s="192"/>
      <c r="F249" s="193"/>
    </row>
    <row r="250" spans="1:6" ht="42.75">
      <c r="A250" s="189">
        <v>4</v>
      </c>
      <c r="B250" s="230" t="s">
        <v>681</v>
      </c>
      <c r="C250" s="191" t="s">
        <v>22</v>
      </c>
      <c r="D250" s="191">
        <v>170</v>
      </c>
      <c r="E250" s="192"/>
      <c r="F250" s="193">
        <f t="shared" ref="F250" si="44">D250*E250</f>
        <v>0</v>
      </c>
    </row>
    <row r="251" spans="1:6">
      <c r="A251" s="221"/>
      <c r="B251" s="230"/>
      <c r="C251" s="223"/>
      <c r="D251" s="223"/>
      <c r="E251" s="224"/>
      <c r="F251" s="224"/>
    </row>
    <row r="252" spans="1:6">
      <c r="A252" s="219"/>
      <c r="B252" s="220" t="s">
        <v>613</v>
      </c>
      <c r="C252" s="506">
        <f>SUM(F244:F250)</f>
        <v>0</v>
      </c>
      <c r="D252" s="506"/>
      <c r="E252" s="506"/>
      <c r="F252" s="506"/>
    </row>
    <row r="253" spans="1:6">
      <c r="A253" s="221"/>
      <c r="B253" s="222"/>
      <c r="C253" s="223"/>
      <c r="D253" s="223"/>
      <c r="E253" s="224"/>
      <c r="F253" s="224"/>
    </row>
    <row r="254" spans="1:6">
      <c r="A254" s="507" t="s">
        <v>682</v>
      </c>
      <c r="B254" s="507"/>
      <c r="C254" s="507"/>
      <c r="D254" s="507"/>
      <c r="E254" s="507"/>
      <c r="F254" s="507"/>
    </row>
    <row r="255" spans="1:6">
      <c r="A255" s="221"/>
      <c r="B255" s="222"/>
      <c r="C255" s="223"/>
      <c r="D255" s="223"/>
      <c r="E255" s="224"/>
      <c r="F255" s="224"/>
    </row>
    <row r="256" spans="1:6" s="228" customFormat="1" ht="28.5">
      <c r="A256" s="225" t="s">
        <v>17</v>
      </c>
      <c r="B256" s="226" t="s">
        <v>547</v>
      </c>
      <c r="C256" s="508" t="s">
        <v>549</v>
      </c>
      <c r="D256" s="508"/>
      <c r="E256" s="508"/>
      <c r="F256" s="508"/>
    </row>
    <row r="258" spans="1:6">
      <c r="A258" s="189" t="s">
        <v>24</v>
      </c>
      <c r="B258" s="230" t="s">
        <v>683</v>
      </c>
      <c r="C258" s="512">
        <f>C111</f>
        <v>0</v>
      </c>
      <c r="D258" s="512"/>
      <c r="E258" s="512"/>
      <c r="F258" s="512"/>
    </row>
    <row r="259" spans="1:6">
      <c r="A259" s="189"/>
      <c r="B259" s="230"/>
      <c r="C259" s="258"/>
      <c r="D259" s="258"/>
      <c r="E259" s="258"/>
      <c r="F259" s="258"/>
    </row>
    <row r="260" spans="1:6">
      <c r="A260" s="189" t="s">
        <v>25</v>
      </c>
      <c r="B260" s="230" t="s">
        <v>684</v>
      </c>
      <c r="C260" s="512">
        <f>C188</f>
        <v>0</v>
      </c>
      <c r="D260" s="512"/>
      <c r="E260" s="512"/>
      <c r="F260" s="512"/>
    </row>
    <row r="261" spans="1:6">
      <c r="A261" s="189"/>
      <c r="B261" s="230"/>
      <c r="C261" s="258"/>
      <c r="D261" s="258"/>
      <c r="E261" s="258"/>
      <c r="F261" s="258"/>
    </row>
    <row r="262" spans="1:6">
      <c r="A262" s="189" t="s">
        <v>29</v>
      </c>
      <c r="B262" s="230" t="s">
        <v>685</v>
      </c>
      <c r="C262" s="512">
        <f>C238</f>
        <v>0</v>
      </c>
      <c r="D262" s="512"/>
      <c r="E262" s="512"/>
      <c r="F262" s="512"/>
    </row>
    <row r="263" spans="1:6">
      <c r="A263" s="189"/>
      <c r="B263" s="230"/>
      <c r="C263" s="258"/>
      <c r="D263" s="258"/>
      <c r="E263" s="258"/>
      <c r="F263" s="258"/>
    </row>
    <row r="264" spans="1:6">
      <c r="A264" s="189" t="s">
        <v>77</v>
      </c>
      <c r="B264" s="230" t="s">
        <v>686</v>
      </c>
      <c r="C264" s="512">
        <f>C252</f>
        <v>0</v>
      </c>
      <c r="D264" s="512"/>
      <c r="E264" s="512"/>
      <c r="F264" s="512"/>
    </row>
    <row r="265" spans="1:6">
      <c r="A265" s="221"/>
      <c r="B265" s="222"/>
      <c r="C265" s="513"/>
      <c r="D265" s="513"/>
      <c r="E265" s="513"/>
      <c r="F265" s="513"/>
    </row>
    <row r="266" spans="1:6">
      <c r="A266" s="219"/>
      <c r="B266" s="220" t="s">
        <v>613</v>
      </c>
      <c r="C266" s="506">
        <f>SUM(C258:F264)</f>
        <v>0</v>
      </c>
      <c r="D266" s="506"/>
      <c r="E266" s="506"/>
      <c r="F266" s="506"/>
    </row>
    <row r="267" spans="1:6">
      <c r="A267" s="221"/>
      <c r="B267" s="222"/>
      <c r="C267" s="223"/>
      <c r="D267" s="223"/>
      <c r="E267" s="224"/>
      <c r="F267" s="224"/>
    </row>
    <row r="268" spans="1:6" ht="14.25" customHeight="1">
      <c r="A268" s="510" t="s">
        <v>687</v>
      </c>
      <c r="B268" s="510"/>
      <c r="C268" s="510"/>
      <c r="D268" s="510"/>
      <c r="E268" s="510"/>
      <c r="F268" s="510"/>
    </row>
    <row r="269" spans="1:6">
      <c r="A269" s="221"/>
      <c r="B269" s="222"/>
      <c r="C269" s="223"/>
      <c r="D269" s="223"/>
      <c r="E269" s="224"/>
      <c r="F269" s="224"/>
    </row>
    <row r="270" spans="1:6" s="228" customFormat="1" ht="42.75">
      <c r="A270" s="225" t="s">
        <v>17</v>
      </c>
      <c r="B270" s="226" t="s">
        <v>547</v>
      </c>
      <c r="C270" s="225" t="s">
        <v>19</v>
      </c>
      <c r="D270" s="225" t="s">
        <v>20</v>
      </c>
      <c r="E270" s="227" t="s">
        <v>548</v>
      </c>
      <c r="F270" s="227" t="s">
        <v>549</v>
      </c>
    </row>
    <row r="271" spans="1:6">
      <c r="A271" s="189"/>
      <c r="B271" s="259"/>
      <c r="C271" s="191"/>
      <c r="D271" s="191"/>
      <c r="E271" s="192"/>
    </row>
    <row r="272" spans="1:6" ht="85.5">
      <c r="A272" s="189">
        <v>1</v>
      </c>
      <c r="B272" s="259" t="s">
        <v>688</v>
      </c>
      <c r="C272" s="191" t="s">
        <v>22</v>
      </c>
      <c r="D272" s="191">
        <v>1</v>
      </c>
      <c r="E272" s="192"/>
      <c r="F272" s="193">
        <f t="shared" ref="F272:F337" si="45">D272*E272</f>
        <v>0</v>
      </c>
    </row>
    <row r="273" spans="1:6">
      <c r="A273" s="189"/>
      <c r="B273" s="259"/>
      <c r="C273" s="191"/>
      <c r="D273" s="191"/>
      <c r="E273" s="192"/>
      <c r="F273" s="193"/>
    </row>
    <row r="274" spans="1:6" ht="57">
      <c r="A274" s="189">
        <v>2</v>
      </c>
      <c r="B274" s="259" t="s">
        <v>689</v>
      </c>
      <c r="C274" s="191" t="s">
        <v>22</v>
      </c>
      <c r="D274" s="191">
        <v>1</v>
      </c>
      <c r="E274" s="192"/>
      <c r="F274" s="193">
        <f t="shared" si="45"/>
        <v>0</v>
      </c>
    </row>
    <row r="275" spans="1:6">
      <c r="A275" s="189"/>
      <c r="B275" s="259"/>
      <c r="C275" s="191"/>
      <c r="D275" s="191"/>
      <c r="E275" s="192"/>
      <c r="F275" s="193"/>
    </row>
    <row r="276" spans="1:6" ht="85.5">
      <c r="A276" s="189">
        <v>3</v>
      </c>
      <c r="B276" s="259" t="s">
        <v>690</v>
      </c>
      <c r="C276" s="191" t="s">
        <v>22</v>
      </c>
      <c r="D276" s="191">
        <v>1</v>
      </c>
      <c r="E276" s="192"/>
      <c r="F276" s="193">
        <f t="shared" si="45"/>
        <v>0</v>
      </c>
    </row>
    <row r="277" spans="1:6">
      <c r="A277" s="189"/>
      <c r="B277" s="259"/>
      <c r="C277" s="191"/>
      <c r="D277" s="191"/>
      <c r="E277" s="192"/>
      <c r="F277" s="193"/>
    </row>
    <row r="278" spans="1:6" ht="199.5">
      <c r="A278" s="189">
        <v>4</v>
      </c>
      <c r="B278" s="259" t="s">
        <v>691</v>
      </c>
      <c r="C278" s="191" t="s">
        <v>22</v>
      </c>
      <c r="D278" s="191">
        <v>89</v>
      </c>
      <c r="E278" s="192"/>
      <c r="F278" s="193">
        <f t="shared" si="45"/>
        <v>0</v>
      </c>
    </row>
    <row r="279" spans="1:6">
      <c r="A279" s="189"/>
      <c r="B279" s="259"/>
      <c r="C279" s="191"/>
      <c r="D279" s="191"/>
      <c r="E279" s="192"/>
      <c r="F279" s="193"/>
    </row>
    <row r="280" spans="1:6" ht="185.25">
      <c r="A280" s="189">
        <v>5</v>
      </c>
      <c r="B280" s="259" t="s">
        <v>692</v>
      </c>
      <c r="C280" s="191" t="s">
        <v>22</v>
      </c>
      <c r="D280" s="191">
        <v>3</v>
      </c>
      <c r="E280" s="192"/>
      <c r="F280" s="193">
        <f t="shared" si="45"/>
        <v>0</v>
      </c>
    </row>
    <row r="281" spans="1:6">
      <c r="A281" s="189"/>
      <c r="B281" s="259"/>
      <c r="C281" s="191"/>
      <c r="D281" s="191"/>
      <c r="E281" s="192"/>
      <c r="F281" s="193"/>
    </row>
    <row r="282" spans="1:6">
      <c r="A282" s="189">
        <v>6</v>
      </c>
      <c r="B282" s="259" t="s">
        <v>693</v>
      </c>
      <c r="C282" s="191" t="s">
        <v>22</v>
      </c>
      <c r="D282" s="191">
        <v>49</v>
      </c>
      <c r="E282" s="192"/>
      <c r="F282" s="193">
        <f t="shared" si="45"/>
        <v>0</v>
      </c>
    </row>
    <row r="283" spans="1:6">
      <c r="A283" s="189"/>
      <c r="B283" s="259"/>
      <c r="C283" s="191"/>
      <c r="D283" s="191"/>
      <c r="E283" s="192"/>
      <c r="F283" s="193"/>
    </row>
    <row r="284" spans="1:6" ht="42.75">
      <c r="A284" s="189">
        <v>7</v>
      </c>
      <c r="B284" s="259" t="s">
        <v>694</v>
      </c>
      <c r="C284" s="191" t="s">
        <v>22</v>
      </c>
      <c r="D284" s="191">
        <v>91</v>
      </c>
      <c r="E284" s="192"/>
      <c r="F284" s="193">
        <f t="shared" si="45"/>
        <v>0</v>
      </c>
    </row>
    <row r="285" spans="1:6">
      <c r="A285" s="189"/>
      <c r="B285" s="259"/>
      <c r="C285" s="191"/>
      <c r="D285" s="191"/>
      <c r="E285" s="192"/>
      <c r="F285" s="193"/>
    </row>
    <row r="286" spans="1:6" ht="28.5">
      <c r="A286" s="189">
        <v>8</v>
      </c>
      <c r="B286" s="259" t="s">
        <v>695</v>
      </c>
      <c r="C286" s="191" t="s">
        <v>22</v>
      </c>
      <c r="D286" s="191">
        <v>49</v>
      </c>
      <c r="E286" s="192"/>
      <c r="F286" s="193">
        <f t="shared" si="45"/>
        <v>0</v>
      </c>
    </row>
    <row r="287" spans="1:6">
      <c r="A287" s="189"/>
      <c r="B287" s="259"/>
      <c r="C287" s="191"/>
      <c r="D287" s="191"/>
      <c r="E287" s="192"/>
      <c r="F287" s="193"/>
    </row>
    <row r="288" spans="1:6" ht="128.25">
      <c r="A288" s="189">
        <v>9</v>
      </c>
      <c r="B288" s="259" t="s">
        <v>696</v>
      </c>
      <c r="C288" s="191" t="s">
        <v>22</v>
      </c>
      <c r="D288" s="191">
        <v>10</v>
      </c>
      <c r="E288" s="192"/>
      <c r="F288" s="193">
        <f t="shared" si="45"/>
        <v>0</v>
      </c>
    </row>
    <row r="289" spans="1:6">
      <c r="A289" s="189"/>
      <c r="B289" s="259"/>
      <c r="C289" s="191"/>
      <c r="D289" s="191"/>
      <c r="E289" s="192"/>
      <c r="F289" s="193"/>
    </row>
    <row r="290" spans="1:6" ht="99.75">
      <c r="A290" s="189">
        <v>10</v>
      </c>
      <c r="B290" s="259" t="s">
        <v>697</v>
      </c>
      <c r="C290" s="191" t="s">
        <v>22</v>
      </c>
      <c r="D290" s="191">
        <v>14</v>
      </c>
      <c r="E290" s="192"/>
      <c r="F290" s="193">
        <f t="shared" si="45"/>
        <v>0</v>
      </c>
    </row>
    <row r="291" spans="1:6">
      <c r="A291" s="189"/>
      <c r="B291" s="259"/>
      <c r="C291" s="191"/>
      <c r="D291" s="191"/>
      <c r="E291" s="192"/>
      <c r="F291" s="193"/>
    </row>
    <row r="292" spans="1:6" ht="42.75">
      <c r="A292" s="189">
        <v>11</v>
      </c>
      <c r="B292" s="259" t="s">
        <v>698</v>
      </c>
      <c r="C292" s="191" t="s">
        <v>22</v>
      </c>
      <c r="D292" s="191">
        <v>1</v>
      </c>
      <c r="E292" s="192"/>
      <c r="F292" s="193">
        <f t="shared" si="45"/>
        <v>0</v>
      </c>
    </row>
    <row r="293" spans="1:6">
      <c r="A293" s="189"/>
      <c r="B293" s="259"/>
      <c r="C293" s="191"/>
      <c r="D293" s="191"/>
      <c r="E293" s="192"/>
      <c r="F293" s="193"/>
    </row>
    <row r="294" spans="1:6" ht="57">
      <c r="A294" s="189">
        <v>12</v>
      </c>
      <c r="B294" s="259" t="s">
        <v>699</v>
      </c>
      <c r="C294" s="191" t="s">
        <v>22</v>
      </c>
      <c r="D294" s="191">
        <v>1</v>
      </c>
      <c r="E294" s="192"/>
      <c r="F294" s="193">
        <f t="shared" si="45"/>
        <v>0</v>
      </c>
    </row>
    <row r="295" spans="1:6">
      <c r="A295" s="189"/>
      <c r="B295" s="259"/>
      <c r="C295" s="191"/>
      <c r="D295" s="191"/>
      <c r="E295" s="192"/>
      <c r="F295" s="193"/>
    </row>
    <row r="296" spans="1:6" ht="28.5">
      <c r="A296" s="189">
        <v>13</v>
      </c>
      <c r="B296" s="259" t="s">
        <v>700</v>
      </c>
      <c r="C296" s="191" t="s">
        <v>22</v>
      </c>
      <c r="D296" s="191">
        <v>2</v>
      </c>
      <c r="E296" s="192"/>
      <c r="F296" s="193">
        <f t="shared" si="45"/>
        <v>0</v>
      </c>
    </row>
    <row r="297" spans="1:6">
      <c r="A297" s="189"/>
      <c r="B297" s="259"/>
      <c r="C297" s="191"/>
      <c r="D297" s="191"/>
      <c r="E297" s="192"/>
      <c r="F297" s="193"/>
    </row>
    <row r="298" spans="1:6" ht="28.5">
      <c r="A298" s="189">
        <v>14</v>
      </c>
      <c r="B298" s="259" t="s">
        <v>701</v>
      </c>
      <c r="C298" s="191" t="s">
        <v>702</v>
      </c>
      <c r="D298" s="191">
        <v>1</v>
      </c>
      <c r="E298" s="192"/>
      <c r="F298" s="193">
        <f t="shared" si="45"/>
        <v>0</v>
      </c>
    </row>
    <row r="299" spans="1:6">
      <c r="A299" s="189"/>
      <c r="B299" s="259"/>
      <c r="C299" s="191"/>
      <c r="D299" s="191"/>
      <c r="E299" s="192"/>
      <c r="F299" s="193"/>
    </row>
    <row r="300" spans="1:6">
      <c r="A300" s="189">
        <v>15</v>
      </c>
      <c r="B300" s="259" t="s">
        <v>703</v>
      </c>
      <c r="C300" s="191" t="s">
        <v>22</v>
      </c>
      <c r="D300" s="191">
        <v>2</v>
      </c>
      <c r="E300" s="192"/>
      <c r="F300" s="193">
        <f t="shared" si="45"/>
        <v>0</v>
      </c>
    </row>
    <row r="301" spans="1:6">
      <c r="A301" s="189"/>
      <c r="B301" s="259"/>
      <c r="C301" s="191"/>
      <c r="D301" s="191"/>
      <c r="E301" s="192"/>
      <c r="F301" s="193"/>
    </row>
    <row r="302" spans="1:6">
      <c r="A302" s="189">
        <v>16</v>
      </c>
      <c r="B302" s="259" t="s">
        <v>704</v>
      </c>
      <c r="C302" s="191" t="s">
        <v>22</v>
      </c>
      <c r="D302" s="191">
        <v>1</v>
      </c>
      <c r="E302" s="192"/>
      <c r="F302" s="193">
        <f t="shared" si="45"/>
        <v>0</v>
      </c>
    </row>
    <row r="303" spans="1:6">
      <c r="A303" s="189"/>
      <c r="B303" s="259"/>
      <c r="C303" s="191"/>
      <c r="D303" s="191"/>
      <c r="E303" s="192"/>
      <c r="F303" s="193"/>
    </row>
    <row r="304" spans="1:6" ht="99.75">
      <c r="A304" s="189">
        <v>17</v>
      </c>
      <c r="B304" s="259" t="s">
        <v>705</v>
      </c>
      <c r="C304" s="191" t="s">
        <v>292</v>
      </c>
      <c r="D304" s="191">
        <v>600</v>
      </c>
      <c r="E304" s="192"/>
      <c r="F304" s="193">
        <f t="shared" si="45"/>
        <v>0</v>
      </c>
    </row>
    <row r="305" spans="1:6">
      <c r="A305" s="189"/>
      <c r="B305" s="259"/>
      <c r="C305" s="191"/>
      <c r="D305" s="191"/>
      <c r="E305" s="192"/>
      <c r="F305" s="193"/>
    </row>
    <row r="306" spans="1:6">
      <c r="A306" s="189">
        <v>18</v>
      </c>
      <c r="B306" s="259" t="s">
        <v>706</v>
      </c>
      <c r="C306" s="191" t="s">
        <v>292</v>
      </c>
      <c r="D306" s="191">
        <v>30</v>
      </c>
      <c r="E306" s="192"/>
      <c r="F306" s="193">
        <f t="shared" si="45"/>
        <v>0</v>
      </c>
    </row>
    <row r="307" spans="1:6">
      <c r="A307" s="189"/>
      <c r="B307" s="259"/>
      <c r="C307" s="191"/>
      <c r="D307" s="191"/>
      <c r="E307" s="192"/>
      <c r="F307" s="193"/>
    </row>
    <row r="308" spans="1:6" ht="156.75">
      <c r="A308" s="189">
        <v>19</v>
      </c>
      <c r="B308" s="259" t="s">
        <v>707</v>
      </c>
      <c r="C308" s="191" t="s">
        <v>22</v>
      </c>
      <c r="D308" s="191">
        <v>1</v>
      </c>
      <c r="E308" s="192"/>
      <c r="F308" s="193">
        <f t="shared" si="45"/>
        <v>0</v>
      </c>
    </row>
    <row r="309" spans="1:6">
      <c r="A309" s="189"/>
      <c r="B309" s="259"/>
      <c r="C309" s="191"/>
      <c r="D309" s="191"/>
      <c r="E309" s="192"/>
      <c r="F309" s="193"/>
    </row>
    <row r="310" spans="1:6">
      <c r="A310" s="189">
        <v>20</v>
      </c>
      <c r="B310" s="259" t="s">
        <v>708</v>
      </c>
      <c r="C310" s="191" t="s">
        <v>22</v>
      </c>
      <c r="D310" s="191">
        <v>1</v>
      </c>
      <c r="E310" s="192"/>
      <c r="F310" s="193">
        <f t="shared" si="45"/>
        <v>0</v>
      </c>
    </row>
    <row r="311" spans="1:6">
      <c r="A311" s="189"/>
      <c r="B311" s="259"/>
      <c r="C311" s="191"/>
      <c r="D311" s="191"/>
      <c r="E311" s="192"/>
      <c r="F311" s="193"/>
    </row>
    <row r="312" spans="1:6" ht="28.5">
      <c r="A312" s="189">
        <v>21</v>
      </c>
      <c r="B312" s="259" t="s">
        <v>709</v>
      </c>
      <c r="C312" s="191" t="s">
        <v>22</v>
      </c>
      <c r="D312" s="191">
        <v>91</v>
      </c>
      <c r="E312" s="192"/>
      <c r="F312" s="193">
        <f t="shared" si="45"/>
        <v>0</v>
      </c>
    </row>
    <row r="313" spans="1:6">
      <c r="A313" s="189"/>
      <c r="B313" s="259"/>
      <c r="C313" s="191"/>
      <c r="D313" s="191"/>
      <c r="E313" s="192"/>
      <c r="F313" s="193"/>
    </row>
    <row r="314" spans="1:6" ht="28.5">
      <c r="A314" s="189">
        <v>22</v>
      </c>
      <c r="B314" s="259" t="s">
        <v>710</v>
      </c>
      <c r="C314" s="191" t="s">
        <v>22</v>
      </c>
      <c r="D314" s="191">
        <v>91</v>
      </c>
      <c r="E314" s="192"/>
      <c r="F314" s="193">
        <f t="shared" si="45"/>
        <v>0</v>
      </c>
    </row>
    <row r="315" spans="1:6">
      <c r="A315" s="189"/>
      <c r="B315" s="259"/>
      <c r="C315" s="191"/>
      <c r="D315" s="191"/>
      <c r="E315" s="192"/>
      <c r="F315" s="193"/>
    </row>
    <row r="316" spans="1:6">
      <c r="A316" s="189">
        <v>23</v>
      </c>
      <c r="B316" s="259" t="s">
        <v>711</v>
      </c>
      <c r="C316" s="191" t="s">
        <v>22</v>
      </c>
      <c r="D316" s="191">
        <v>10</v>
      </c>
      <c r="E316" s="192"/>
      <c r="F316" s="193">
        <f t="shared" si="45"/>
        <v>0</v>
      </c>
    </row>
    <row r="317" spans="1:6">
      <c r="A317" s="189"/>
      <c r="B317" s="259"/>
      <c r="C317" s="191"/>
      <c r="D317" s="191"/>
      <c r="E317" s="192"/>
      <c r="F317" s="193"/>
    </row>
    <row r="318" spans="1:6">
      <c r="A318" s="189">
        <v>24</v>
      </c>
      <c r="B318" s="259" t="s">
        <v>712</v>
      </c>
      <c r="C318" s="191" t="s">
        <v>22</v>
      </c>
      <c r="D318" s="191">
        <v>12</v>
      </c>
      <c r="E318" s="192"/>
      <c r="F318" s="193">
        <f t="shared" si="45"/>
        <v>0</v>
      </c>
    </row>
    <row r="319" spans="1:6">
      <c r="A319" s="189"/>
      <c r="B319" s="259"/>
      <c r="C319" s="191"/>
      <c r="D319" s="191"/>
      <c r="E319" s="192"/>
      <c r="F319" s="193"/>
    </row>
    <row r="320" spans="1:6" ht="28.5">
      <c r="A320" s="189">
        <v>25</v>
      </c>
      <c r="B320" s="259" t="s">
        <v>713</v>
      </c>
      <c r="C320" s="191" t="s">
        <v>22</v>
      </c>
      <c r="D320" s="191">
        <v>2</v>
      </c>
      <c r="E320" s="192"/>
      <c r="F320" s="193">
        <f t="shared" si="45"/>
        <v>0</v>
      </c>
    </row>
    <row r="321" spans="1:6">
      <c r="A321" s="189"/>
      <c r="B321" s="259"/>
      <c r="C321" s="191"/>
      <c r="D321" s="191"/>
      <c r="E321" s="192"/>
      <c r="F321" s="193"/>
    </row>
    <row r="322" spans="1:6" ht="28.5">
      <c r="A322" s="189">
        <v>26</v>
      </c>
      <c r="B322" s="259" t="s">
        <v>714</v>
      </c>
      <c r="C322" s="191" t="s">
        <v>22</v>
      </c>
      <c r="D322" s="191">
        <v>5</v>
      </c>
      <c r="E322" s="192"/>
      <c r="F322" s="193">
        <f t="shared" si="45"/>
        <v>0</v>
      </c>
    </row>
    <row r="323" spans="1:6">
      <c r="A323" s="189"/>
      <c r="B323" s="259"/>
      <c r="C323" s="191"/>
      <c r="D323" s="191"/>
      <c r="E323" s="192"/>
      <c r="F323" s="193"/>
    </row>
    <row r="324" spans="1:6" ht="28.5">
      <c r="A324" s="189">
        <v>27</v>
      </c>
      <c r="B324" s="259" t="s">
        <v>715</v>
      </c>
      <c r="C324" s="191" t="s">
        <v>22</v>
      </c>
      <c r="D324" s="191">
        <v>121</v>
      </c>
      <c r="E324" s="192"/>
      <c r="F324" s="193">
        <f t="shared" si="45"/>
        <v>0</v>
      </c>
    </row>
    <row r="325" spans="1:6">
      <c r="A325" s="189"/>
      <c r="B325" s="259"/>
      <c r="C325" s="191"/>
      <c r="D325" s="191"/>
      <c r="E325" s="192"/>
      <c r="F325" s="193"/>
    </row>
    <row r="326" spans="1:6" ht="28.5">
      <c r="A326" s="189">
        <v>28</v>
      </c>
      <c r="B326" s="259" t="s">
        <v>716</v>
      </c>
      <c r="C326" s="191" t="s">
        <v>22</v>
      </c>
      <c r="D326" s="191">
        <v>121</v>
      </c>
      <c r="E326" s="192"/>
      <c r="F326" s="193">
        <f t="shared" si="45"/>
        <v>0</v>
      </c>
    </row>
    <row r="327" spans="1:6">
      <c r="A327" s="189"/>
      <c r="B327" s="259"/>
      <c r="C327" s="191"/>
      <c r="D327" s="191"/>
      <c r="E327" s="192"/>
      <c r="F327" s="193"/>
    </row>
    <row r="328" spans="1:6" ht="71.25">
      <c r="A328" s="189">
        <v>29</v>
      </c>
      <c r="B328" s="259" t="s">
        <v>717</v>
      </c>
      <c r="C328" s="191" t="s">
        <v>22</v>
      </c>
      <c r="D328" s="191">
        <v>10</v>
      </c>
      <c r="E328" s="192"/>
      <c r="F328" s="193">
        <f t="shared" si="45"/>
        <v>0</v>
      </c>
    </row>
    <row r="329" spans="1:6">
      <c r="A329" s="189"/>
      <c r="B329" s="259"/>
      <c r="C329" s="191"/>
      <c r="D329" s="191"/>
      <c r="E329" s="192"/>
      <c r="F329" s="193"/>
    </row>
    <row r="330" spans="1:6" ht="42.75">
      <c r="A330" s="189">
        <v>30</v>
      </c>
      <c r="B330" s="259" t="s">
        <v>718</v>
      </c>
      <c r="C330" s="191" t="s">
        <v>22</v>
      </c>
      <c r="D330" s="191">
        <v>120</v>
      </c>
      <c r="E330" s="192"/>
      <c r="F330" s="193">
        <f t="shared" si="45"/>
        <v>0</v>
      </c>
    </row>
    <row r="331" spans="1:6">
      <c r="A331" s="189"/>
      <c r="B331" s="259"/>
      <c r="C331" s="191"/>
      <c r="D331" s="191"/>
      <c r="E331" s="192"/>
      <c r="F331" s="193"/>
    </row>
    <row r="332" spans="1:6" ht="71.25">
      <c r="A332" s="189">
        <v>31</v>
      </c>
      <c r="B332" s="259" t="s">
        <v>719</v>
      </c>
      <c r="C332" s="191" t="s">
        <v>292</v>
      </c>
      <c r="D332" s="191">
        <v>650</v>
      </c>
      <c r="E332" s="192"/>
      <c r="F332" s="193">
        <f t="shared" si="45"/>
        <v>0</v>
      </c>
    </row>
    <row r="333" spans="1:6">
      <c r="A333" s="189"/>
      <c r="B333" s="259"/>
      <c r="C333" s="191"/>
      <c r="D333" s="191"/>
      <c r="E333" s="192"/>
      <c r="F333" s="193"/>
    </row>
    <row r="334" spans="1:6" ht="42.75">
      <c r="A334" s="189">
        <v>32</v>
      </c>
      <c r="B334" s="259" t="s">
        <v>720</v>
      </c>
      <c r="C334" s="191" t="s">
        <v>284</v>
      </c>
      <c r="D334" s="191">
        <v>1</v>
      </c>
      <c r="E334" s="192"/>
      <c r="F334" s="193">
        <f t="shared" si="45"/>
        <v>0</v>
      </c>
    </row>
    <row r="335" spans="1:6">
      <c r="A335" s="189"/>
      <c r="B335" s="259"/>
      <c r="C335" s="191"/>
      <c r="D335" s="191"/>
      <c r="E335" s="192"/>
      <c r="F335" s="193"/>
    </row>
    <row r="336" spans="1:6">
      <c r="A336" s="189">
        <v>33</v>
      </c>
      <c r="B336" s="259" t="s">
        <v>721</v>
      </c>
      <c r="C336" s="191" t="s">
        <v>22</v>
      </c>
      <c r="D336" s="191">
        <v>1</v>
      </c>
      <c r="E336" s="192"/>
      <c r="F336" s="193">
        <f t="shared" si="45"/>
        <v>0</v>
      </c>
    </row>
    <row r="337" spans="1:6">
      <c r="A337" s="189"/>
      <c r="B337" s="259"/>
      <c r="C337" s="191"/>
      <c r="D337" s="191"/>
      <c r="E337" s="192"/>
      <c r="F337" s="193">
        <f t="shared" si="45"/>
        <v>0</v>
      </c>
    </row>
    <row r="338" spans="1:6">
      <c r="A338" s="219"/>
      <c r="B338" s="220" t="s">
        <v>613</v>
      </c>
      <c r="C338" s="506">
        <f>SUM(F271:F337)</f>
        <v>0</v>
      </c>
      <c r="D338" s="506"/>
      <c r="E338" s="506"/>
      <c r="F338" s="506"/>
    </row>
    <row r="339" spans="1:6">
      <c r="A339" s="221"/>
      <c r="B339" s="222"/>
      <c r="C339" s="223"/>
      <c r="D339" s="223"/>
      <c r="E339" s="224"/>
      <c r="F339" s="224"/>
    </row>
    <row r="340" spans="1:6" ht="14.25" customHeight="1">
      <c r="A340" s="510" t="s">
        <v>722</v>
      </c>
      <c r="B340" s="510"/>
      <c r="C340" s="510"/>
      <c r="D340" s="510"/>
      <c r="E340" s="510"/>
      <c r="F340" s="510"/>
    </row>
    <row r="341" spans="1:6">
      <c r="A341" s="221"/>
      <c r="B341" s="222"/>
      <c r="C341" s="223"/>
      <c r="D341" s="223"/>
      <c r="E341" s="224"/>
      <c r="F341" s="224"/>
    </row>
    <row r="342" spans="1:6" s="228" customFormat="1" ht="42.75">
      <c r="A342" s="225" t="s">
        <v>17</v>
      </c>
      <c r="B342" s="226" t="s">
        <v>547</v>
      </c>
      <c r="C342" s="225" t="s">
        <v>19</v>
      </c>
      <c r="D342" s="225" t="s">
        <v>20</v>
      </c>
      <c r="E342" s="227" t="s">
        <v>548</v>
      </c>
      <c r="F342" s="227" t="s">
        <v>549</v>
      </c>
    </row>
    <row r="344" spans="1:6" ht="57">
      <c r="B344" s="229" t="s">
        <v>723</v>
      </c>
    </row>
    <row r="346" spans="1:6" ht="71.25">
      <c r="A346" s="189">
        <v>1</v>
      </c>
      <c r="B346" s="259" t="s">
        <v>724</v>
      </c>
      <c r="C346" s="191" t="s">
        <v>22</v>
      </c>
      <c r="D346" s="191">
        <v>1</v>
      </c>
      <c r="E346" s="192"/>
      <c r="F346" s="193">
        <f>D346*E346</f>
        <v>0</v>
      </c>
    </row>
    <row r="347" spans="1:6">
      <c r="A347" s="189"/>
      <c r="B347" s="229"/>
      <c r="C347" s="191"/>
      <c r="D347" s="191"/>
      <c r="E347" s="192"/>
      <c r="F347" s="193"/>
    </row>
    <row r="348" spans="1:6">
      <c r="A348" s="189">
        <v>2</v>
      </c>
      <c r="B348" s="259" t="s">
        <v>725</v>
      </c>
      <c r="C348" s="191" t="s">
        <v>22</v>
      </c>
      <c r="D348" s="191">
        <v>2</v>
      </c>
      <c r="E348" s="192"/>
      <c r="F348" s="193">
        <f t="shared" ref="F348" si="46">D348*E348</f>
        <v>0</v>
      </c>
    </row>
    <row r="349" spans="1:6">
      <c r="A349" s="189"/>
      <c r="B349" s="229"/>
      <c r="C349" s="191"/>
      <c r="D349" s="191"/>
      <c r="E349" s="192"/>
      <c r="F349" s="193"/>
    </row>
    <row r="350" spans="1:6" ht="142.5">
      <c r="A350" s="189">
        <v>3</v>
      </c>
      <c r="B350" s="259" t="s">
        <v>726</v>
      </c>
      <c r="C350" s="191" t="s">
        <v>292</v>
      </c>
      <c r="D350" s="191">
        <v>60</v>
      </c>
      <c r="E350" s="192"/>
      <c r="F350" s="193">
        <f t="shared" ref="F350" si="47">D350*E350</f>
        <v>0</v>
      </c>
    </row>
    <row r="351" spans="1:6">
      <c r="A351" s="189"/>
      <c r="B351" s="229"/>
      <c r="C351" s="191"/>
      <c r="D351" s="191"/>
      <c r="E351" s="192"/>
      <c r="F351" s="193"/>
    </row>
    <row r="352" spans="1:6" ht="128.25">
      <c r="A352" s="189">
        <v>4</v>
      </c>
      <c r="B352" s="229" t="s">
        <v>727</v>
      </c>
      <c r="C352" s="191" t="s">
        <v>292</v>
      </c>
      <c r="D352" s="191">
        <v>60</v>
      </c>
      <c r="E352" s="192"/>
      <c r="F352" s="193">
        <f t="shared" ref="F352" si="48">D352*E352</f>
        <v>0</v>
      </c>
    </row>
    <row r="353" spans="1:6">
      <c r="A353" s="189"/>
      <c r="B353" s="229"/>
      <c r="C353" s="191"/>
      <c r="D353" s="191"/>
      <c r="E353" s="192"/>
      <c r="F353" s="193"/>
    </row>
    <row r="354" spans="1:6" ht="28.5">
      <c r="A354" s="189">
        <v>5</v>
      </c>
      <c r="B354" s="229" t="s">
        <v>728</v>
      </c>
      <c r="C354" s="191" t="s">
        <v>290</v>
      </c>
      <c r="D354" s="191">
        <v>1</v>
      </c>
      <c r="E354" s="192"/>
      <c r="F354" s="193">
        <f t="shared" ref="F354" si="49">D354*E354</f>
        <v>0</v>
      </c>
    </row>
    <row r="355" spans="1:6">
      <c r="A355" s="189"/>
      <c r="B355" s="229"/>
      <c r="C355" s="191"/>
      <c r="D355" s="191"/>
      <c r="E355" s="192"/>
      <c r="F355" s="193"/>
    </row>
    <row r="356" spans="1:6" ht="28.5">
      <c r="A356" s="189">
        <v>6</v>
      </c>
      <c r="B356" s="229" t="s">
        <v>729</v>
      </c>
      <c r="C356" s="191" t="s">
        <v>290</v>
      </c>
      <c r="D356" s="191">
        <v>1</v>
      </c>
      <c r="E356" s="192"/>
      <c r="F356" s="193">
        <f t="shared" ref="F356" si="50">D356*E356</f>
        <v>0</v>
      </c>
    </row>
    <row r="357" spans="1:6">
      <c r="A357" s="189"/>
      <c r="B357" s="229"/>
      <c r="C357" s="191"/>
      <c r="D357" s="191"/>
      <c r="E357" s="192"/>
      <c r="F357" s="193"/>
    </row>
    <row r="358" spans="1:6" ht="28.5">
      <c r="A358" s="189">
        <v>7</v>
      </c>
      <c r="B358" s="229" t="s">
        <v>730</v>
      </c>
      <c r="C358" s="191" t="s">
        <v>731</v>
      </c>
      <c r="D358" s="191">
        <v>1</v>
      </c>
      <c r="E358" s="192"/>
      <c r="F358" s="193">
        <f t="shared" ref="F358" si="51">D358*E358</f>
        <v>0</v>
      </c>
    </row>
    <row r="359" spans="1:6">
      <c r="A359" s="189"/>
      <c r="B359" s="229"/>
      <c r="C359" s="191"/>
      <c r="D359" s="191"/>
      <c r="E359" s="192"/>
      <c r="F359" s="193"/>
    </row>
    <row r="360" spans="1:6" ht="71.25">
      <c r="A360" s="189">
        <v>8</v>
      </c>
      <c r="B360" s="229" t="s">
        <v>612</v>
      </c>
      <c r="C360" s="191" t="s">
        <v>290</v>
      </c>
      <c r="D360" s="191">
        <v>2</v>
      </c>
      <c r="E360" s="192"/>
      <c r="F360" s="193">
        <f t="shared" ref="F360" si="52">D360*E360</f>
        <v>0</v>
      </c>
    </row>
    <row r="361" spans="1:6">
      <c r="A361" s="189"/>
      <c r="B361" s="229"/>
      <c r="C361" s="191"/>
      <c r="D361" s="191"/>
      <c r="E361" s="192"/>
      <c r="F361" s="193"/>
    </row>
    <row r="362" spans="1:6" ht="28.5">
      <c r="A362" s="189">
        <v>9</v>
      </c>
      <c r="B362" s="229" t="s">
        <v>732</v>
      </c>
      <c r="C362" s="191" t="s">
        <v>290</v>
      </c>
      <c r="D362" s="191">
        <v>1</v>
      </c>
      <c r="E362" s="192"/>
      <c r="F362" s="193">
        <f t="shared" ref="F362" si="53">D362*E362</f>
        <v>0</v>
      </c>
    </row>
    <row r="363" spans="1:6">
      <c r="A363" s="189"/>
      <c r="B363" s="229"/>
      <c r="C363" s="191"/>
      <c r="D363" s="191"/>
      <c r="E363" s="192"/>
      <c r="F363" s="193"/>
    </row>
    <row r="364" spans="1:6" ht="28.5">
      <c r="A364" s="189">
        <v>10</v>
      </c>
      <c r="B364" s="229" t="s">
        <v>733</v>
      </c>
      <c r="C364" s="191" t="s">
        <v>290</v>
      </c>
      <c r="D364" s="191">
        <v>1</v>
      </c>
      <c r="E364" s="192"/>
      <c r="F364" s="193">
        <f t="shared" ref="F364" si="54">D364*E364</f>
        <v>0</v>
      </c>
    </row>
    <row r="365" spans="1:6">
      <c r="A365" s="189"/>
      <c r="B365" s="229"/>
      <c r="C365" s="191"/>
      <c r="D365" s="191"/>
      <c r="E365" s="192"/>
      <c r="F365" s="193"/>
    </row>
    <row r="366" spans="1:6" ht="71.25">
      <c r="A366" s="189">
        <v>11</v>
      </c>
      <c r="B366" s="229" t="s">
        <v>719</v>
      </c>
      <c r="C366" s="191" t="s">
        <v>292</v>
      </c>
      <c r="D366" s="191">
        <v>40</v>
      </c>
      <c r="E366" s="192"/>
      <c r="F366" s="193">
        <f t="shared" ref="F366" si="55">D366*E366</f>
        <v>0</v>
      </c>
    </row>
    <row r="367" spans="1:6">
      <c r="A367" s="221"/>
      <c r="B367" s="230"/>
      <c r="C367" s="223"/>
      <c r="D367" s="223"/>
      <c r="E367" s="224"/>
      <c r="F367" s="224"/>
    </row>
    <row r="368" spans="1:6">
      <c r="A368" s="219"/>
      <c r="B368" s="220" t="s">
        <v>613</v>
      </c>
      <c r="C368" s="506">
        <f>SUM(F344:F366)</f>
        <v>0</v>
      </c>
      <c r="D368" s="506"/>
      <c r="E368" s="506"/>
      <c r="F368" s="506"/>
    </row>
    <row r="369" spans="1:6">
      <c r="A369" s="221"/>
      <c r="B369" s="222"/>
      <c r="C369" s="223"/>
      <c r="D369" s="223"/>
      <c r="E369" s="224"/>
      <c r="F369" s="224"/>
    </row>
    <row r="370" spans="1:6" ht="18.75" customHeight="1">
      <c r="A370" s="510" t="s">
        <v>734</v>
      </c>
      <c r="B370" s="510"/>
      <c r="C370" s="510"/>
      <c r="D370" s="510"/>
      <c r="E370" s="510"/>
      <c r="F370" s="510"/>
    </row>
    <row r="371" spans="1:6">
      <c r="A371" s="221"/>
      <c r="B371" s="222"/>
      <c r="C371" s="223"/>
      <c r="D371" s="223"/>
      <c r="E371" s="224"/>
      <c r="F371" s="224"/>
    </row>
    <row r="372" spans="1:6" ht="14.25" customHeight="1">
      <c r="A372" s="507" t="s">
        <v>735</v>
      </c>
      <c r="B372" s="507"/>
      <c r="C372" s="507"/>
      <c r="D372" s="507"/>
      <c r="E372" s="507"/>
      <c r="F372" s="507"/>
    </row>
    <row r="373" spans="1:6">
      <c r="A373" s="221"/>
      <c r="B373" s="222"/>
      <c r="C373" s="223"/>
      <c r="D373" s="223"/>
      <c r="E373" s="224"/>
      <c r="F373" s="224"/>
    </row>
    <row r="374" spans="1:6" s="228" customFormat="1" ht="42.75">
      <c r="A374" s="225" t="s">
        <v>17</v>
      </c>
      <c r="B374" s="226" t="s">
        <v>547</v>
      </c>
      <c r="C374" s="225" t="s">
        <v>19</v>
      </c>
      <c r="D374" s="225" t="s">
        <v>20</v>
      </c>
      <c r="E374" s="227" t="s">
        <v>548</v>
      </c>
      <c r="F374" s="227" t="s">
        <v>549</v>
      </c>
    </row>
    <row r="376" spans="1:6" ht="42.75">
      <c r="A376" s="189">
        <v>1</v>
      </c>
      <c r="B376" s="190" t="s">
        <v>736</v>
      </c>
      <c r="C376" s="191" t="s">
        <v>290</v>
      </c>
      <c r="D376" s="191">
        <v>1</v>
      </c>
      <c r="E376" s="192"/>
      <c r="F376" s="193">
        <f t="shared" ref="F376" si="56">D376*E376</f>
        <v>0</v>
      </c>
    </row>
    <row r="377" spans="1:6">
      <c r="A377" s="189"/>
      <c r="B377" s="190"/>
      <c r="C377" s="191"/>
      <c r="D377" s="191"/>
      <c r="E377" s="192"/>
      <c r="F377" s="193"/>
    </row>
    <row r="378" spans="1:6" ht="28.5">
      <c r="A378" s="189">
        <v>2</v>
      </c>
      <c r="B378" s="230" t="s">
        <v>737</v>
      </c>
      <c r="C378" s="191" t="s">
        <v>22</v>
      </c>
      <c r="D378" s="191">
        <v>2</v>
      </c>
      <c r="E378" s="192"/>
      <c r="F378" s="193">
        <f>D378*E378</f>
        <v>0</v>
      </c>
    </row>
    <row r="379" spans="1:6">
      <c r="A379" s="189"/>
      <c r="B379" s="230"/>
      <c r="C379" s="191"/>
      <c r="D379" s="191"/>
      <c r="E379" s="192"/>
      <c r="F379" s="193"/>
    </row>
    <row r="380" spans="1:6" ht="36" customHeight="1">
      <c r="A380" s="189">
        <v>3</v>
      </c>
      <c r="B380" s="230" t="s">
        <v>738</v>
      </c>
      <c r="C380" s="191" t="s">
        <v>22</v>
      </c>
      <c r="D380" s="191">
        <v>2</v>
      </c>
      <c r="E380" s="192"/>
      <c r="F380" s="193">
        <f t="shared" ref="F380:F394" si="57">D380*E380</f>
        <v>0</v>
      </c>
    </row>
    <row r="381" spans="1:6">
      <c r="A381" s="189"/>
      <c r="B381" s="230"/>
      <c r="C381" s="191"/>
      <c r="D381" s="191"/>
      <c r="E381" s="192"/>
      <c r="F381" s="193"/>
    </row>
    <row r="382" spans="1:6" ht="36" customHeight="1">
      <c r="A382" s="189">
        <v>4</v>
      </c>
      <c r="B382" s="230" t="s">
        <v>739</v>
      </c>
      <c r="C382" s="191" t="s">
        <v>22</v>
      </c>
      <c r="D382" s="191">
        <v>1</v>
      </c>
      <c r="E382" s="192"/>
      <c r="F382" s="193">
        <f t="shared" ref="F382" si="58">D382*E382</f>
        <v>0</v>
      </c>
    </row>
    <row r="383" spans="1:6">
      <c r="A383" s="189"/>
      <c r="B383" s="230"/>
      <c r="C383" s="191"/>
      <c r="D383" s="191"/>
      <c r="E383" s="192"/>
      <c r="F383" s="193"/>
    </row>
    <row r="384" spans="1:6" ht="28.5">
      <c r="A384" s="189">
        <v>5</v>
      </c>
      <c r="B384" s="230" t="s">
        <v>740</v>
      </c>
      <c r="C384" s="191" t="s">
        <v>22</v>
      </c>
      <c r="D384" s="191">
        <v>3</v>
      </c>
      <c r="E384" s="192"/>
      <c r="F384" s="193">
        <f t="shared" si="57"/>
        <v>0</v>
      </c>
    </row>
    <row r="385" spans="1:6">
      <c r="A385" s="189"/>
      <c r="B385" s="230"/>
      <c r="C385" s="191"/>
      <c r="D385" s="191"/>
      <c r="E385" s="192"/>
      <c r="F385" s="193"/>
    </row>
    <row r="386" spans="1:6" ht="28.5">
      <c r="A386" s="189">
        <v>6</v>
      </c>
      <c r="B386" s="230" t="s">
        <v>741</v>
      </c>
      <c r="C386" s="191" t="s">
        <v>292</v>
      </c>
      <c r="D386" s="191">
        <v>1160</v>
      </c>
      <c r="E386" s="192"/>
      <c r="F386" s="193">
        <f t="shared" si="57"/>
        <v>0</v>
      </c>
    </row>
    <row r="387" spans="1:6">
      <c r="A387" s="189"/>
      <c r="B387" s="230"/>
      <c r="C387" s="191"/>
      <c r="D387" s="191"/>
      <c r="E387" s="192"/>
      <c r="F387" s="193"/>
    </row>
    <row r="388" spans="1:6" ht="28.5">
      <c r="A388" s="189">
        <v>7</v>
      </c>
      <c r="B388" s="230" t="s">
        <v>742</v>
      </c>
      <c r="C388" s="191" t="s">
        <v>292</v>
      </c>
      <c r="D388" s="191">
        <v>90</v>
      </c>
      <c r="E388" s="192"/>
      <c r="F388" s="193">
        <f t="shared" ref="F388" si="59">D388*E388</f>
        <v>0</v>
      </c>
    </row>
    <row r="389" spans="1:6">
      <c r="A389" s="189"/>
      <c r="B389" s="230"/>
      <c r="C389" s="191"/>
      <c r="D389" s="191"/>
      <c r="E389" s="192"/>
      <c r="F389" s="193"/>
    </row>
    <row r="390" spans="1:6">
      <c r="A390" s="189">
        <v>8</v>
      </c>
      <c r="B390" s="230" t="s">
        <v>743</v>
      </c>
      <c r="C390" s="191" t="s">
        <v>292</v>
      </c>
      <c r="D390" s="191">
        <v>1125</v>
      </c>
      <c r="E390" s="192"/>
      <c r="F390" s="193">
        <f t="shared" si="57"/>
        <v>0</v>
      </c>
    </row>
    <row r="391" spans="1:6">
      <c r="A391" s="189"/>
      <c r="B391" s="230"/>
      <c r="C391" s="191"/>
      <c r="D391" s="191"/>
      <c r="E391" s="192"/>
      <c r="F391" s="193"/>
    </row>
    <row r="392" spans="1:6">
      <c r="A392" s="189">
        <v>9</v>
      </c>
      <c r="B392" s="230" t="s">
        <v>744</v>
      </c>
      <c r="C392" s="191" t="s">
        <v>22</v>
      </c>
      <c r="D392" s="191">
        <v>40</v>
      </c>
      <c r="E392" s="192"/>
      <c r="F392" s="193">
        <f t="shared" si="57"/>
        <v>0</v>
      </c>
    </row>
    <row r="393" spans="1:6">
      <c r="A393" s="189"/>
      <c r="B393" s="230"/>
      <c r="C393" s="191"/>
      <c r="D393" s="191"/>
      <c r="E393" s="192"/>
      <c r="F393" s="193"/>
    </row>
    <row r="394" spans="1:6" ht="28.5">
      <c r="A394" s="189">
        <v>10</v>
      </c>
      <c r="B394" s="230" t="s">
        <v>745</v>
      </c>
      <c r="C394" s="191" t="s">
        <v>292</v>
      </c>
      <c r="D394" s="191">
        <v>120</v>
      </c>
      <c r="E394" s="192"/>
      <c r="F394" s="193">
        <f t="shared" si="57"/>
        <v>0</v>
      </c>
    </row>
    <row r="395" spans="1:6">
      <c r="A395" s="221"/>
      <c r="B395" s="222"/>
      <c r="C395" s="223"/>
      <c r="D395" s="223"/>
      <c r="E395" s="224">
        <v>0</v>
      </c>
      <c r="F395" s="224"/>
    </row>
    <row r="396" spans="1:6">
      <c r="A396" s="219"/>
      <c r="B396" s="220" t="s">
        <v>613</v>
      </c>
      <c r="C396" s="506">
        <f>SUM(F376:F394)</f>
        <v>0</v>
      </c>
      <c r="D396" s="506"/>
      <c r="E396" s="506"/>
      <c r="F396" s="506"/>
    </row>
    <row r="397" spans="1:6">
      <c r="A397" s="221"/>
      <c r="B397" s="222"/>
      <c r="C397" s="223"/>
      <c r="D397" s="223"/>
      <c r="E397" s="224"/>
      <c r="F397" s="224"/>
    </row>
    <row r="398" spans="1:6">
      <c r="A398" s="507" t="s">
        <v>746</v>
      </c>
      <c r="B398" s="507"/>
      <c r="C398" s="507"/>
      <c r="D398" s="507"/>
      <c r="E398" s="507"/>
      <c r="F398" s="507"/>
    </row>
    <row r="399" spans="1:6">
      <c r="A399" s="221"/>
      <c r="B399" s="222"/>
      <c r="C399" s="223"/>
      <c r="D399" s="223"/>
      <c r="E399" s="224"/>
      <c r="F399" s="224"/>
    </row>
    <row r="400" spans="1:6" s="228" customFormat="1" ht="42.75">
      <c r="A400" s="225" t="s">
        <v>17</v>
      </c>
      <c r="B400" s="226" t="s">
        <v>547</v>
      </c>
      <c r="C400" s="225" t="s">
        <v>19</v>
      </c>
      <c r="D400" s="225" t="s">
        <v>20</v>
      </c>
      <c r="E400" s="227" t="s">
        <v>548</v>
      </c>
      <c r="F400" s="227" t="s">
        <v>549</v>
      </c>
    </row>
    <row r="402" spans="1:6">
      <c r="A402" s="189">
        <v>1</v>
      </c>
      <c r="B402" s="230" t="s">
        <v>747</v>
      </c>
      <c r="C402" s="191" t="s">
        <v>22</v>
      </c>
      <c r="D402" s="191">
        <v>3</v>
      </c>
      <c r="E402" s="192"/>
      <c r="F402" s="193">
        <f>D402*E402</f>
        <v>0</v>
      </c>
    </row>
    <row r="403" spans="1:6">
      <c r="A403" s="189"/>
      <c r="B403" s="230"/>
      <c r="C403" s="191"/>
      <c r="D403" s="191"/>
      <c r="E403" s="192"/>
      <c r="F403" s="193"/>
    </row>
    <row r="404" spans="1:6" ht="30" customHeight="1">
      <c r="A404" s="189">
        <v>2</v>
      </c>
      <c r="B404" s="230" t="s">
        <v>748</v>
      </c>
      <c r="C404" s="191" t="s">
        <v>22</v>
      </c>
      <c r="D404" s="191">
        <v>3</v>
      </c>
      <c r="E404" s="192"/>
      <c r="F404" s="193">
        <f t="shared" ref="F404:F424" si="60">D404*E404</f>
        <v>0</v>
      </c>
    </row>
    <row r="405" spans="1:6">
      <c r="A405" s="189"/>
      <c r="B405" s="230"/>
      <c r="C405" s="191"/>
      <c r="D405" s="191"/>
      <c r="E405" s="192"/>
      <c r="F405" s="193"/>
    </row>
    <row r="406" spans="1:6" ht="14.45" customHeight="1">
      <c r="A406" s="189">
        <v>3</v>
      </c>
      <c r="B406" s="230" t="s">
        <v>749</v>
      </c>
      <c r="C406" s="191" t="s">
        <v>22</v>
      </c>
      <c r="D406" s="191">
        <v>3</v>
      </c>
      <c r="E406" s="192"/>
      <c r="F406" s="193">
        <f t="shared" si="60"/>
        <v>0</v>
      </c>
    </row>
    <row r="407" spans="1:6">
      <c r="A407" s="189"/>
      <c r="B407" s="230"/>
      <c r="C407" s="191"/>
      <c r="D407" s="191"/>
      <c r="E407" s="192"/>
      <c r="F407" s="193"/>
    </row>
    <row r="408" spans="1:6">
      <c r="A408" s="189">
        <v>4</v>
      </c>
      <c r="B408" s="230" t="s">
        <v>750</v>
      </c>
      <c r="C408" s="191" t="s">
        <v>22</v>
      </c>
      <c r="D408" s="191">
        <v>6</v>
      </c>
      <c r="E408" s="192"/>
      <c r="F408" s="193">
        <f t="shared" si="60"/>
        <v>0</v>
      </c>
    </row>
    <row r="409" spans="1:6">
      <c r="A409" s="189"/>
      <c r="B409" s="230"/>
      <c r="C409" s="191"/>
      <c r="D409" s="191"/>
      <c r="E409" s="192"/>
      <c r="F409" s="193"/>
    </row>
    <row r="410" spans="1:6">
      <c r="A410" s="189">
        <v>5</v>
      </c>
      <c r="B410" s="230" t="s">
        <v>751</v>
      </c>
      <c r="C410" s="191" t="s">
        <v>22</v>
      </c>
      <c r="D410" s="191">
        <v>3</v>
      </c>
      <c r="E410" s="192"/>
      <c r="F410" s="193">
        <f t="shared" si="60"/>
        <v>0</v>
      </c>
    </row>
    <row r="411" spans="1:6">
      <c r="A411" s="189"/>
      <c r="B411" s="230"/>
      <c r="C411" s="191"/>
      <c r="D411" s="191"/>
      <c r="E411" s="192"/>
      <c r="F411" s="193"/>
    </row>
    <row r="412" spans="1:6" ht="28.5">
      <c r="A412" s="189">
        <v>6</v>
      </c>
      <c r="B412" s="230" t="s">
        <v>752</v>
      </c>
      <c r="C412" s="191" t="s">
        <v>22</v>
      </c>
      <c r="D412" s="191">
        <v>2</v>
      </c>
      <c r="E412" s="192"/>
      <c r="F412" s="193">
        <f t="shared" si="60"/>
        <v>0</v>
      </c>
    </row>
    <row r="413" spans="1:6">
      <c r="A413" s="189"/>
      <c r="B413" s="230"/>
      <c r="C413" s="191"/>
      <c r="D413" s="191"/>
      <c r="E413" s="192"/>
      <c r="F413" s="193"/>
    </row>
    <row r="414" spans="1:6" ht="28.5">
      <c r="A414" s="189">
        <v>7</v>
      </c>
      <c r="B414" s="230" t="s">
        <v>753</v>
      </c>
      <c r="C414" s="191" t="s">
        <v>22</v>
      </c>
      <c r="D414" s="191">
        <v>1</v>
      </c>
      <c r="E414" s="192"/>
      <c r="F414" s="193">
        <f t="shared" ref="F414" si="61">D414*E414</f>
        <v>0</v>
      </c>
    </row>
    <row r="415" spans="1:6">
      <c r="A415" s="189"/>
      <c r="B415" s="230"/>
      <c r="C415" s="191"/>
      <c r="D415" s="191"/>
      <c r="E415" s="192"/>
      <c r="F415" s="193"/>
    </row>
    <row r="416" spans="1:6" ht="28.5">
      <c r="A416" s="189">
        <v>8</v>
      </c>
      <c r="B416" s="230" t="s">
        <v>754</v>
      </c>
      <c r="C416" s="191" t="s">
        <v>22</v>
      </c>
      <c r="D416" s="191">
        <v>74</v>
      </c>
      <c r="E416" s="192"/>
      <c r="F416" s="193">
        <f t="shared" si="60"/>
        <v>0</v>
      </c>
    </row>
    <row r="417" spans="1:6">
      <c r="A417" s="189"/>
      <c r="B417" s="230"/>
      <c r="C417" s="191"/>
      <c r="D417" s="191"/>
      <c r="E417" s="192"/>
      <c r="F417" s="193"/>
    </row>
    <row r="418" spans="1:6" ht="26.25" customHeight="1">
      <c r="A418" s="189">
        <v>9</v>
      </c>
      <c r="B418" s="230" t="s">
        <v>755</v>
      </c>
      <c r="C418" s="191" t="s">
        <v>22</v>
      </c>
      <c r="D418" s="191">
        <v>20</v>
      </c>
      <c r="E418" s="192"/>
      <c r="F418" s="193">
        <f t="shared" si="60"/>
        <v>0</v>
      </c>
    </row>
    <row r="419" spans="1:6">
      <c r="A419" s="189"/>
      <c r="B419" s="230"/>
      <c r="C419" s="191"/>
      <c r="D419" s="191"/>
      <c r="E419" s="192"/>
      <c r="F419" s="193"/>
    </row>
    <row r="420" spans="1:6" ht="28.5">
      <c r="A420" s="189">
        <v>10</v>
      </c>
      <c r="B420" s="230" t="s">
        <v>756</v>
      </c>
      <c r="C420" s="191" t="s">
        <v>292</v>
      </c>
      <c r="D420" s="191">
        <v>405</v>
      </c>
      <c r="E420" s="192"/>
      <c r="F420" s="193">
        <f t="shared" si="60"/>
        <v>0</v>
      </c>
    </row>
    <row r="421" spans="1:6">
      <c r="A421" s="189"/>
      <c r="B421" s="230"/>
      <c r="C421" s="191"/>
      <c r="D421" s="191"/>
      <c r="E421" s="192"/>
      <c r="F421" s="193"/>
    </row>
    <row r="422" spans="1:6" ht="28.5">
      <c r="A422" s="189">
        <v>11</v>
      </c>
      <c r="B422" s="230" t="s">
        <v>757</v>
      </c>
      <c r="C422" s="191" t="s">
        <v>292</v>
      </c>
      <c r="D422" s="191">
        <v>585</v>
      </c>
      <c r="E422" s="192"/>
      <c r="F422" s="193">
        <f t="shared" ref="F422" si="62">D422*E422</f>
        <v>0</v>
      </c>
    </row>
    <row r="423" spans="1:6">
      <c r="A423" s="189"/>
      <c r="B423" s="230"/>
      <c r="C423" s="191"/>
      <c r="D423" s="191"/>
      <c r="E423" s="192"/>
      <c r="F423" s="193"/>
    </row>
    <row r="424" spans="1:6" ht="13.5" customHeight="1">
      <c r="A424" s="189">
        <v>12</v>
      </c>
      <c r="B424" s="230" t="s">
        <v>758</v>
      </c>
      <c r="C424" s="191" t="s">
        <v>292</v>
      </c>
      <c r="D424" s="191">
        <v>890</v>
      </c>
      <c r="E424" s="192"/>
      <c r="F424" s="193">
        <f t="shared" si="60"/>
        <v>0</v>
      </c>
    </row>
    <row r="425" spans="1:6" ht="13.5" customHeight="1">
      <c r="A425" s="189"/>
      <c r="B425" s="230"/>
      <c r="C425" s="191"/>
      <c r="D425" s="191"/>
      <c r="E425" s="192"/>
      <c r="F425" s="193"/>
    </row>
    <row r="426" spans="1:6" ht="28.5">
      <c r="A426" s="189">
        <v>13</v>
      </c>
      <c r="B426" s="230" t="s">
        <v>759</v>
      </c>
      <c r="C426" s="191" t="s">
        <v>290</v>
      </c>
      <c r="D426" s="191">
        <v>3</v>
      </c>
      <c r="E426" s="192"/>
      <c r="F426" s="193">
        <f t="shared" ref="F426" si="63">D426*E426</f>
        <v>0</v>
      </c>
    </row>
    <row r="427" spans="1:6">
      <c r="A427" s="189"/>
      <c r="B427" s="230"/>
      <c r="C427" s="191"/>
      <c r="D427" s="191"/>
      <c r="E427" s="192"/>
      <c r="F427" s="193"/>
    </row>
    <row r="428" spans="1:6">
      <c r="A428" s="219"/>
      <c r="B428" s="220" t="s">
        <v>613</v>
      </c>
      <c r="C428" s="506">
        <f>SUM(F402:F426)</f>
        <v>0</v>
      </c>
      <c r="D428" s="506"/>
      <c r="E428" s="506"/>
      <c r="F428" s="506"/>
    </row>
    <row r="429" spans="1:6">
      <c r="A429" s="511"/>
      <c r="B429" s="511"/>
      <c r="C429" s="511"/>
      <c r="D429" s="511"/>
      <c r="E429" s="511"/>
      <c r="F429" s="511"/>
    </row>
    <row r="430" spans="1:6" ht="15" customHeight="1">
      <c r="A430" s="507" t="s">
        <v>760</v>
      </c>
      <c r="B430" s="507"/>
      <c r="C430" s="507"/>
      <c r="D430" s="507"/>
      <c r="E430" s="507"/>
      <c r="F430" s="507"/>
    </row>
    <row r="431" spans="1:6">
      <c r="A431" s="221"/>
      <c r="B431" s="222"/>
      <c r="C431" s="223"/>
      <c r="D431" s="223"/>
      <c r="E431" s="224"/>
      <c r="F431" s="224"/>
    </row>
    <row r="432" spans="1:6" s="228" customFormat="1" ht="42.75">
      <c r="A432" s="225" t="s">
        <v>17</v>
      </c>
      <c r="B432" s="226" t="s">
        <v>547</v>
      </c>
      <c r="C432" s="225" t="s">
        <v>19</v>
      </c>
      <c r="D432" s="225" t="s">
        <v>20</v>
      </c>
      <c r="E432" s="227" t="s">
        <v>548</v>
      </c>
      <c r="F432" s="227" t="s">
        <v>549</v>
      </c>
    </row>
    <row r="434" spans="1:6">
      <c r="A434" s="189">
        <v>1</v>
      </c>
      <c r="B434" s="230" t="s">
        <v>761</v>
      </c>
      <c r="C434" s="191" t="s">
        <v>22</v>
      </c>
      <c r="D434" s="191">
        <v>3</v>
      </c>
      <c r="E434" s="192"/>
      <c r="F434" s="193">
        <f>D434*E434</f>
        <v>0</v>
      </c>
    </row>
    <row r="435" spans="1:6">
      <c r="A435" s="189"/>
      <c r="B435" s="230"/>
      <c r="C435" s="191"/>
      <c r="D435" s="191"/>
      <c r="E435" s="192"/>
      <c r="F435" s="193"/>
    </row>
    <row r="436" spans="1:6">
      <c r="A436" s="189">
        <v>2</v>
      </c>
      <c r="B436" s="230" t="s">
        <v>762</v>
      </c>
      <c r="C436" s="191" t="s">
        <v>22</v>
      </c>
      <c r="D436" s="191">
        <v>3</v>
      </c>
      <c r="E436" s="192"/>
      <c r="F436" s="193">
        <f t="shared" ref="F436:F448" si="64">D436*E436</f>
        <v>0</v>
      </c>
    </row>
    <row r="437" spans="1:6">
      <c r="A437" s="189"/>
      <c r="B437" s="230"/>
      <c r="C437" s="191"/>
      <c r="D437" s="191"/>
      <c r="E437" s="192"/>
      <c r="F437" s="193"/>
    </row>
    <row r="438" spans="1:6">
      <c r="A438" s="189">
        <v>3</v>
      </c>
      <c r="B438" s="230" t="s">
        <v>763</v>
      </c>
      <c r="C438" s="191" t="s">
        <v>22</v>
      </c>
      <c r="D438" s="191">
        <v>3</v>
      </c>
      <c r="E438" s="192"/>
      <c r="F438" s="193">
        <f t="shared" si="64"/>
        <v>0</v>
      </c>
    </row>
    <row r="439" spans="1:6">
      <c r="A439" s="189"/>
      <c r="B439" s="230"/>
      <c r="C439" s="191"/>
      <c r="D439" s="191"/>
      <c r="E439" s="192"/>
      <c r="F439" s="193"/>
    </row>
    <row r="440" spans="1:6" ht="28.5">
      <c r="A440" s="189">
        <v>4</v>
      </c>
      <c r="B440" s="230" t="s">
        <v>764</v>
      </c>
      <c r="C440" s="191" t="s">
        <v>22</v>
      </c>
      <c r="D440" s="191">
        <v>3</v>
      </c>
      <c r="E440" s="192"/>
      <c r="F440" s="193">
        <f t="shared" si="64"/>
        <v>0</v>
      </c>
    </row>
    <row r="441" spans="1:6">
      <c r="A441" s="189"/>
      <c r="B441" s="230"/>
      <c r="C441" s="191"/>
      <c r="D441" s="191"/>
      <c r="E441" s="192"/>
      <c r="F441" s="193"/>
    </row>
    <row r="442" spans="1:6" ht="28.5">
      <c r="A442" s="189">
        <v>5</v>
      </c>
      <c r="B442" s="230" t="s">
        <v>765</v>
      </c>
      <c r="C442" s="191" t="s">
        <v>290</v>
      </c>
      <c r="D442" s="191">
        <v>3</v>
      </c>
      <c r="E442" s="192"/>
      <c r="F442" s="193">
        <f t="shared" si="64"/>
        <v>0</v>
      </c>
    </row>
    <row r="443" spans="1:6">
      <c r="A443" s="189"/>
      <c r="B443" s="230"/>
      <c r="C443" s="191"/>
      <c r="D443" s="191"/>
      <c r="E443" s="192"/>
      <c r="F443" s="193"/>
    </row>
    <row r="444" spans="1:6" ht="28.5">
      <c r="A444" s="189">
        <v>6</v>
      </c>
      <c r="B444" s="230" t="s">
        <v>766</v>
      </c>
      <c r="C444" s="191" t="s">
        <v>22</v>
      </c>
      <c r="D444" s="191">
        <v>1</v>
      </c>
      <c r="E444" s="192"/>
      <c r="F444" s="193">
        <f t="shared" ref="F444" si="65">D444*E444</f>
        <v>0</v>
      </c>
    </row>
    <row r="445" spans="1:6">
      <c r="A445" s="189"/>
      <c r="B445" s="230"/>
      <c r="C445" s="191"/>
      <c r="D445" s="191"/>
      <c r="E445" s="192"/>
      <c r="F445" s="193"/>
    </row>
    <row r="446" spans="1:6" ht="28.5">
      <c r="A446" s="189">
        <v>7</v>
      </c>
      <c r="B446" s="230" t="s">
        <v>741</v>
      </c>
      <c r="C446" s="191" t="s">
        <v>292</v>
      </c>
      <c r="D446" s="191">
        <v>65</v>
      </c>
      <c r="E446" s="192"/>
      <c r="F446" s="193">
        <f t="shared" si="64"/>
        <v>0</v>
      </c>
    </row>
    <row r="447" spans="1:6">
      <c r="A447" s="189"/>
      <c r="B447" s="230"/>
      <c r="C447" s="191"/>
      <c r="D447" s="191"/>
      <c r="E447" s="192"/>
      <c r="F447" s="193"/>
    </row>
    <row r="448" spans="1:6">
      <c r="A448" s="189">
        <v>8</v>
      </c>
      <c r="B448" s="230" t="s">
        <v>743</v>
      </c>
      <c r="C448" s="191" t="s">
        <v>292</v>
      </c>
      <c r="D448" s="191">
        <v>60</v>
      </c>
      <c r="E448" s="192"/>
      <c r="F448" s="193">
        <f t="shared" si="64"/>
        <v>0</v>
      </c>
    </row>
    <row r="449" spans="1:6">
      <c r="A449" s="221"/>
      <c r="B449" s="222"/>
      <c r="C449" s="223"/>
      <c r="D449" s="223"/>
      <c r="E449" s="224"/>
      <c r="F449" s="224"/>
    </row>
    <row r="450" spans="1:6">
      <c r="A450" s="219"/>
      <c r="B450" s="220" t="s">
        <v>613</v>
      </c>
      <c r="C450" s="506">
        <f>SUM(F434:F448)</f>
        <v>0</v>
      </c>
      <c r="D450" s="506"/>
      <c r="E450" s="506"/>
      <c r="F450" s="506"/>
    </row>
    <row r="451" spans="1:6">
      <c r="A451" s="221"/>
      <c r="B451" s="222"/>
      <c r="C451" s="223"/>
      <c r="D451" s="223"/>
      <c r="E451" s="224"/>
      <c r="F451" s="224"/>
    </row>
    <row r="452" spans="1:6">
      <c r="A452" s="507" t="s">
        <v>767</v>
      </c>
      <c r="B452" s="507"/>
      <c r="C452" s="507"/>
      <c r="D452" s="507"/>
      <c r="E452" s="507"/>
      <c r="F452" s="507"/>
    </row>
    <row r="453" spans="1:6">
      <c r="A453" s="221"/>
      <c r="B453" s="222"/>
      <c r="C453" s="223"/>
      <c r="D453" s="223"/>
      <c r="E453" s="224"/>
      <c r="F453" s="224"/>
    </row>
    <row r="454" spans="1:6" s="228" customFormat="1" ht="28.5">
      <c r="A454" s="225" t="s">
        <v>17</v>
      </c>
      <c r="B454" s="226" t="s">
        <v>547</v>
      </c>
      <c r="C454" s="508" t="s">
        <v>549</v>
      </c>
      <c r="D454" s="508"/>
      <c r="E454" s="508"/>
      <c r="F454" s="508"/>
    </row>
    <row r="456" spans="1:6">
      <c r="A456" s="189" t="s">
        <v>24</v>
      </c>
      <c r="B456" s="230" t="s">
        <v>768</v>
      </c>
      <c r="C456" s="509">
        <f>C396</f>
        <v>0</v>
      </c>
      <c r="D456" s="509"/>
      <c r="E456" s="509"/>
      <c r="F456" s="509"/>
    </row>
    <row r="457" spans="1:6">
      <c r="A457" s="189"/>
      <c r="B457" s="230"/>
      <c r="C457" s="262"/>
      <c r="D457" s="262"/>
      <c r="E457" s="262"/>
      <c r="F457" s="262"/>
    </row>
    <row r="458" spans="1:6">
      <c r="A458" s="189" t="s">
        <v>25</v>
      </c>
      <c r="B458" s="230" t="s">
        <v>769</v>
      </c>
      <c r="C458" s="509">
        <f>C428</f>
        <v>0</v>
      </c>
      <c r="D458" s="509"/>
      <c r="E458" s="509"/>
      <c r="F458" s="509"/>
    </row>
    <row r="459" spans="1:6">
      <c r="A459" s="189"/>
      <c r="B459" s="230"/>
      <c r="C459" s="262"/>
      <c r="D459" s="262"/>
      <c r="E459" s="262"/>
      <c r="F459" s="262"/>
    </row>
    <row r="460" spans="1:6">
      <c r="A460" s="189" t="s">
        <v>29</v>
      </c>
      <c r="B460" s="230" t="s">
        <v>770</v>
      </c>
      <c r="C460" s="509">
        <f>C450</f>
        <v>0</v>
      </c>
      <c r="D460" s="509"/>
      <c r="E460" s="509"/>
      <c r="F460" s="509"/>
    </row>
    <row r="461" spans="1:6">
      <c r="A461" s="221"/>
      <c r="B461" s="222"/>
      <c r="C461" s="223"/>
      <c r="D461" s="223"/>
      <c r="E461" s="224"/>
      <c r="F461" s="224"/>
    </row>
    <row r="462" spans="1:6">
      <c r="A462" s="219"/>
      <c r="B462" s="220" t="s">
        <v>613</v>
      </c>
      <c r="C462" s="506">
        <f>SUM(C456:F460)</f>
        <v>0</v>
      </c>
      <c r="D462" s="506"/>
      <c r="E462" s="506"/>
      <c r="F462" s="506"/>
    </row>
    <row r="463" spans="1:6">
      <c r="A463" s="221"/>
      <c r="B463" s="222"/>
      <c r="C463" s="223"/>
      <c r="D463" s="223"/>
      <c r="E463" s="224"/>
      <c r="F463" s="224"/>
    </row>
    <row r="464" spans="1:6" ht="18">
      <c r="A464" s="510" t="s">
        <v>771</v>
      </c>
      <c r="B464" s="510"/>
      <c r="C464" s="510"/>
      <c r="D464" s="510"/>
      <c r="E464" s="510"/>
      <c r="F464" s="510"/>
    </row>
    <row r="465" spans="1:6">
      <c r="A465" s="221"/>
      <c r="B465" s="222"/>
      <c r="C465" s="223"/>
      <c r="D465" s="223"/>
      <c r="E465" s="224"/>
      <c r="F465" s="224"/>
    </row>
    <row r="466" spans="1:6" s="228" customFormat="1" ht="42.75">
      <c r="A466" s="225" t="s">
        <v>17</v>
      </c>
      <c r="B466" s="226" t="s">
        <v>547</v>
      </c>
      <c r="C466" s="225" t="s">
        <v>19</v>
      </c>
      <c r="D466" s="225" t="s">
        <v>20</v>
      </c>
      <c r="E466" s="227" t="s">
        <v>548</v>
      </c>
      <c r="F466" s="227" t="s">
        <v>549</v>
      </c>
    </row>
    <row r="467" spans="1:6">
      <c r="B467" s="230"/>
    </row>
    <row r="468" spans="1:6">
      <c r="A468" s="189">
        <v>1</v>
      </c>
      <c r="B468" s="230" t="s">
        <v>772</v>
      </c>
      <c r="C468" s="191" t="s">
        <v>292</v>
      </c>
      <c r="D468" s="191">
        <v>350</v>
      </c>
      <c r="E468" s="192"/>
      <c r="F468" s="193">
        <f>D468*E468</f>
        <v>0</v>
      </c>
    </row>
    <row r="469" spans="1:6">
      <c r="A469" s="189"/>
      <c r="B469" s="230"/>
      <c r="C469" s="191"/>
      <c r="D469" s="191"/>
      <c r="E469" s="192"/>
      <c r="F469" s="193"/>
    </row>
    <row r="470" spans="1:6">
      <c r="A470" s="189">
        <v>2</v>
      </c>
      <c r="B470" s="230" t="s">
        <v>773</v>
      </c>
      <c r="C470" s="191" t="s">
        <v>22</v>
      </c>
      <c r="D470" s="191">
        <v>350</v>
      </c>
      <c r="E470" s="192"/>
      <c r="F470" s="193">
        <f>D470*E470</f>
        <v>0</v>
      </c>
    </row>
    <row r="471" spans="1:6">
      <c r="A471" s="189"/>
      <c r="B471" s="230"/>
      <c r="C471" s="191"/>
      <c r="D471" s="191"/>
      <c r="E471" s="192"/>
      <c r="F471" s="193"/>
    </row>
    <row r="472" spans="1:6" ht="28.5">
      <c r="A472" s="189">
        <v>3</v>
      </c>
      <c r="B472" s="230" t="s">
        <v>774</v>
      </c>
      <c r="C472" s="191" t="s">
        <v>22</v>
      </c>
      <c r="D472" s="191">
        <v>175</v>
      </c>
      <c r="E472" s="192"/>
      <c r="F472" s="193">
        <f>D472*E472</f>
        <v>0</v>
      </c>
    </row>
    <row r="473" spans="1:6">
      <c r="A473" s="189"/>
      <c r="B473" s="230"/>
      <c r="C473" s="191"/>
      <c r="D473" s="191"/>
      <c r="E473" s="192"/>
      <c r="F473" s="193"/>
    </row>
    <row r="474" spans="1:6">
      <c r="A474" s="189">
        <v>4</v>
      </c>
      <c r="B474" s="230" t="s">
        <v>775</v>
      </c>
      <c r="C474" s="191" t="s">
        <v>22</v>
      </c>
      <c r="D474" s="191">
        <v>56</v>
      </c>
      <c r="E474" s="192"/>
      <c r="F474" s="193">
        <f t="shared" ref="F474:F498" si="66">D474*E474</f>
        <v>0</v>
      </c>
    </row>
    <row r="475" spans="1:6">
      <c r="A475" s="189"/>
      <c r="B475" s="230"/>
      <c r="C475" s="191"/>
      <c r="D475" s="191"/>
      <c r="E475" s="192"/>
      <c r="F475" s="193"/>
    </row>
    <row r="476" spans="1:6" ht="28.5">
      <c r="A476" s="189">
        <v>5</v>
      </c>
      <c r="B476" s="230" t="s">
        <v>776</v>
      </c>
      <c r="C476" s="191" t="s">
        <v>292</v>
      </c>
      <c r="D476" s="191">
        <v>25</v>
      </c>
      <c r="E476" s="192"/>
      <c r="F476" s="193">
        <f t="shared" si="66"/>
        <v>0</v>
      </c>
    </row>
    <row r="477" spans="1:6">
      <c r="A477" s="189"/>
      <c r="B477" s="230"/>
      <c r="C477" s="191"/>
      <c r="D477" s="191"/>
      <c r="E477" s="192"/>
      <c r="F477" s="193"/>
    </row>
    <row r="478" spans="1:6">
      <c r="A478" s="189">
        <v>6</v>
      </c>
      <c r="B478" s="230" t="s">
        <v>777</v>
      </c>
      <c r="C478" s="191" t="s">
        <v>22</v>
      </c>
      <c r="D478" s="191">
        <v>10</v>
      </c>
      <c r="E478" s="192"/>
      <c r="F478" s="193">
        <f t="shared" ref="F478" si="67">D478*E478</f>
        <v>0</v>
      </c>
    </row>
    <row r="479" spans="1:6">
      <c r="A479" s="189"/>
      <c r="B479" s="230"/>
      <c r="C479" s="191"/>
      <c r="D479" s="191"/>
      <c r="E479" s="192"/>
      <c r="F479" s="193"/>
    </row>
    <row r="480" spans="1:6" ht="28.5">
      <c r="A480" s="189">
        <v>7</v>
      </c>
      <c r="B480" s="230" t="s">
        <v>778</v>
      </c>
      <c r="C480" s="191" t="s">
        <v>290</v>
      </c>
      <c r="D480" s="191">
        <v>10</v>
      </c>
      <c r="E480" s="192"/>
      <c r="F480" s="193">
        <f t="shared" si="66"/>
        <v>0</v>
      </c>
    </row>
    <row r="481" spans="1:6">
      <c r="A481" s="189"/>
      <c r="B481" s="230"/>
      <c r="C481" s="191"/>
      <c r="D481" s="191"/>
      <c r="E481" s="192"/>
      <c r="F481" s="193"/>
    </row>
    <row r="482" spans="1:6" ht="28.5">
      <c r="A482" s="189">
        <v>8</v>
      </c>
      <c r="B482" s="230" t="s">
        <v>779</v>
      </c>
      <c r="C482" s="191" t="s">
        <v>292</v>
      </c>
      <c r="D482" s="191">
        <v>90</v>
      </c>
      <c r="E482" s="192"/>
      <c r="F482" s="193">
        <f t="shared" si="66"/>
        <v>0</v>
      </c>
    </row>
    <row r="483" spans="1:6">
      <c r="A483" s="189"/>
      <c r="B483" s="230"/>
      <c r="C483" s="191"/>
      <c r="D483" s="191"/>
      <c r="E483" s="192"/>
      <c r="F483" s="193"/>
    </row>
    <row r="484" spans="1:6">
      <c r="A484" s="189">
        <v>9</v>
      </c>
      <c r="B484" s="230" t="s">
        <v>780</v>
      </c>
      <c r="C484" s="191" t="s">
        <v>292</v>
      </c>
      <c r="D484" s="191">
        <v>345</v>
      </c>
      <c r="E484" s="192"/>
      <c r="F484" s="193">
        <f t="shared" si="66"/>
        <v>0</v>
      </c>
    </row>
    <row r="485" spans="1:6">
      <c r="A485" s="189"/>
      <c r="B485" s="230"/>
      <c r="C485" s="191"/>
      <c r="D485" s="191"/>
      <c r="E485" s="192"/>
      <c r="F485" s="193"/>
    </row>
    <row r="486" spans="1:6" ht="14.45" customHeight="1">
      <c r="A486" s="189">
        <v>10</v>
      </c>
      <c r="B486" s="230" t="s">
        <v>781</v>
      </c>
      <c r="C486" s="191" t="s">
        <v>22</v>
      </c>
      <c r="D486" s="191">
        <v>275</v>
      </c>
      <c r="E486" s="192"/>
      <c r="F486" s="193">
        <f t="shared" si="66"/>
        <v>0</v>
      </c>
    </row>
    <row r="487" spans="1:6" ht="14.45" customHeight="1">
      <c r="A487" s="189"/>
      <c r="B487" s="230"/>
      <c r="C487" s="191"/>
      <c r="D487" s="191"/>
      <c r="E487" s="192"/>
      <c r="F487" s="193"/>
    </row>
    <row r="488" spans="1:6">
      <c r="A488" s="189">
        <v>11</v>
      </c>
      <c r="B488" s="230" t="s">
        <v>782</v>
      </c>
      <c r="C488" s="191" t="s">
        <v>22</v>
      </c>
      <c r="D488" s="191">
        <v>74</v>
      </c>
      <c r="E488" s="192"/>
      <c r="F488" s="193">
        <f t="shared" si="66"/>
        <v>0</v>
      </c>
    </row>
    <row r="489" spans="1:6">
      <c r="A489" s="189"/>
      <c r="B489" s="230"/>
      <c r="C489" s="191"/>
      <c r="D489" s="191"/>
      <c r="E489" s="192"/>
      <c r="F489" s="193"/>
    </row>
    <row r="490" spans="1:6" ht="42.75">
      <c r="A490" s="189">
        <v>12</v>
      </c>
      <c r="B490" s="263" t="s">
        <v>783</v>
      </c>
      <c r="C490" s="232" t="s">
        <v>290</v>
      </c>
      <c r="D490" s="232">
        <v>2</v>
      </c>
      <c r="E490" s="192"/>
      <c r="F490" s="193">
        <f t="shared" ref="F490" si="68">D490*E490</f>
        <v>0</v>
      </c>
    </row>
    <row r="491" spans="1:6">
      <c r="A491" s="189"/>
      <c r="B491" s="230"/>
      <c r="C491" s="191"/>
      <c r="D491" s="191"/>
      <c r="E491" s="192"/>
      <c r="F491" s="193"/>
    </row>
    <row r="492" spans="1:6" ht="30.75">
      <c r="A492" s="189">
        <v>13</v>
      </c>
      <c r="B492" s="230" t="s">
        <v>784</v>
      </c>
      <c r="C492" s="191" t="s">
        <v>292</v>
      </c>
      <c r="D492" s="191">
        <v>40</v>
      </c>
      <c r="E492" s="192"/>
      <c r="F492" s="193">
        <f t="shared" si="66"/>
        <v>0</v>
      </c>
    </row>
    <row r="493" spans="1:6">
      <c r="A493" s="189"/>
      <c r="B493" s="230"/>
      <c r="C493" s="191"/>
      <c r="D493" s="191"/>
      <c r="E493" s="192"/>
      <c r="F493" s="193"/>
    </row>
    <row r="494" spans="1:6" ht="30.75">
      <c r="A494" s="189">
        <v>14</v>
      </c>
      <c r="B494" s="230" t="s">
        <v>785</v>
      </c>
      <c r="C494" s="191" t="s">
        <v>292</v>
      </c>
      <c r="D494" s="191">
        <v>5</v>
      </c>
      <c r="E494" s="192"/>
      <c r="F494" s="193">
        <f t="shared" si="66"/>
        <v>0</v>
      </c>
    </row>
    <row r="495" spans="1:6">
      <c r="A495" s="189"/>
      <c r="B495" s="230"/>
      <c r="C495" s="191"/>
      <c r="D495" s="191"/>
      <c r="E495" s="192"/>
      <c r="F495" s="193"/>
    </row>
    <row r="496" spans="1:6" ht="42.75">
      <c r="A496" s="189">
        <v>15</v>
      </c>
      <c r="B496" s="230" t="s">
        <v>786</v>
      </c>
      <c r="C496" s="191" t="s">
        <v>22</v>
      </c>
      <c r="D496" s="191">
        <v>3</v>
      </c>
      <c r="E496" s="192"/>
      <c r="F496" s="193">
        <f t="shared" si="66"/>
        <v>0</v>
      </c>
    </row>
    <row r="497" spans="1:6">
      <c r="A497" s="189"/>
      <c r="B497" s="230"/>
      <c r="C497" s="191"/>
      <c r="D497" s="191"/>
      <c r="E497" s="192"/>
      <c r="F497" s="193"/>
    </row>
    <row r="498" spans="1:6" ht="28.5">
      <c r="A498" s="189">
        <v>16</v>
      </c>
      <c r="B498" s="230" t="s">
        <v>787</v>
      </c>
      <c r="C498" s="191" t="s">
        <v>290</v>
      </c>
      <c r="D498" s="191">
        <v>1</v>
      </c>
      <c r="E498" s="192"/>
      <c r="F498" s="193">
        <f t="shared" si="66"/>
        <v>0</v>
      </c>
    </row>
    <row r="499" spans="1:6">
      <c r="A499" s="221"/>
      <c r="B499" s="230"/>
      <c r="C499" s="223"/>
      <c r="D499" s="223"/>
      <c r="E499" s="224"/>
      <c r="F499" s="224"/>
    </row>
    <row r="500" spans="1:6">
      <c r="A500" s="219"/>
      <c r="B500" s="220" t="s">
        <v>613</v>
      </c>
      <c r="C500" s="506">
        <f>SUM(F468:F498)</f>
        <v>0</v>
      </c>
      <c r="D500" s="506"/>
      <c r="E500" s="506"/>
      <c r="F500" s="506"/>
    </row>
    <row r="501" spans="1:6">
      <c r="A501" s="221"/>
      <c r="B501" s="222"/>
      <c r="C501" s="223"/>
      <c r="D501" s="223"/>
      <c r="E501" s="224"/>
      <c r="F501" s="224"/>
    </row>
    <row r="502" spans="1:6" ht="18.75" customHeight="1">
      <c r="A502" s="510" t="s">
        <v>788</v>
      </c>
      <c r="B502" s="510"/>
      <c r="C502" s="510"/>
      <c r="D502" s="510"/>
      <c r="E502" s="510"/>
      <c r="F502" s="510"/>
    </row>
    <row r="503" spans="1:6">
      <c r="A503" s="221"/>
      <c r="B503" s="222"/>
      <c r="C503" s="223"/>
      <c r="D503" s="223"/>
      <c r="E503" s="224"/>
      <c r="F503" s="224"/>
    </row>
    <row r="504" spans="1:6" s="228" customFormat="1" ht="42.75">
      <c r="A504" s="225" t="s">
        <v>17</v>
      </c>
      <c r="B504" s="226" t="s">
        <v>547</v>
      </c>
      <c r="C504" s="225" t="s">
        <v>19</v>
      </c>
      <c r="D504" s="225" t="s">
        <v>20</v>
      </c>
      <c r="E504" s="227" t="s">
        <v>548</v>
      </c>
      <c r="F504" s="227" t="s">
        <v>549</v>
      </c>
    </row>
    <row r="506" spans="1:6" ht="28.5">
      <c r="A506" s="189">
        <v>1</v>
      </c>
      <c r="B506" s="195" t="s">
        <v>789</v>
      </c>
      <c r="C506" s="191" t="s">
        <v>790</v>
      </c>
      <c r="D506" s="191">
        <v>112</v>
      </c>
      <c r="E506" s="192"/>
      <c r="F506" s="193">
        <f>D506*E506</f>
        <v>0</v>
      </c>
    </row>
    <row r="507" spans="1:6">
      <c r="A507" s="189"/>
      <c r="B507" s="195"/>
      <c r="C507" s="191"/>
      <c r="D507" s="191"/>
      <c r="E507" s="192"/>
      <c r="F507" s="193"/>
    </row>
    <row r="508" spans="1:6" ht="28.5">
      <c r="A508" s="189">
        <v>2</v>
      </c>
      <c r="B508" s="195" t="s">
        <v>791</v>
      </c>
      <c r="C508" s="191" t="s">
        <v>790</v>
      </c>
      <c r="D508" s="191">
        <v>72</v>
      </c>
      <c r="E508" s="192"/>
      <c r="F508" s="193">
        <f>D508*E508</f>
        <v>0</v>
      </c>
    </row>
    <row r="509" spans="1:6">
      <c r="A509" s="189"/>
      <c r="B509" s="195"/>
      <c r="C509" s="191"/>
      <c r="D509" s="191"/>
      <c r="E509" s="192"/>
      <c r="F509" s="193"/>
    </row>
    <row r="510" spans="1:6" ht="42.75">
      <c r="A510" s="189">
        <v>3</v>
      </c>
      <c r="B510" s="195" t="s">
        <v>792</v>
      </c>
      <c r="C510" s="191" t="s">
        <v>790</v>
      </c>
      <c r="D510" s="191">
        <v>69</v>
      </c>
      <c r="E510" s="192"/>
      <c r="F510" s="193">
        <f>D510*E510</f>
        <v>0</v>
      </c>
    </row>
    <row r="511" spans="1:6">
      <c r="A511" s="189"/>
      <c r="B511" s="195"/>
      <c r="C511" s="191"/>
      <c r="D511" s="191"/>
      <c r="E511" s="192"/>
      <c r="F511" s="193"/>
    </row>
    <row r="512" spans="1:6" ht="28.5">
      <c r="A512" s="189">
        <v>4</v>
      </c>
      <c r="B512" s="195" t="s">
        <v>793</v>
      </c>
      <c r="C512" s="191" t="s">
        <v>22</v>
      </c>
      <c r="D512" s="191">
        <v>484</v>
      </c>
      <c r="E512" s="192"/>
      <c r="F512" s="193">
        <f t="shared" ref="F512" si="69">D512*E512</f>
        <v>0</v>
      </c>
    </row>
    <row r="513" spans="1:6">
      <c r="A513" s="189"/>
      <c r="B513" s="195"/>
      <c r="C513" s="191"/>
      <c r="D513" s="191"/>
      <c r="E513" s="192"/>
      <c r="F513" s="193"/>
    </row>
    <row r="514" spans="1:6" ht="28.5">
      <c r="A514" s="189">
        <v>5</v>
      </c>
      <c r="B514" s="195" t="s">
        <v>794</v>
      </c>
      <c r="C514" s="191" t="s">
        <v>292</v>
      </c>
      <c r="D514" s="191">
        <v>450</v>
      </c>
      <c r="E514" s="192"/>
      <c r="F514" s="193">
        <f t="shared" ref="F514" si="70">D514*E514</f>
        <v>0</v>
      </c>
    </row>
    <row r="515" spans="1:6">
      <c r="A515" s="189"/>
      <c r="B515" s="195"/>
      <c r="C515" s="191"/>
      <c r="D515" s="191"/>
      <c r="E515" s="192"/>
      <c r="F515" s="193"/>
    </row>
    <row r="516" spans="1:6" ht="28.5">
      <c r="A516" s="189">
        <v>6</v>
      </c>
      <c r="B516" s="195" t="s">
        <v>795</v>
      </c>
      <c r="C516" s="191" t="s">
        <v>790</v>
      </c>
      <c r="D516" s="191">
        <v>46</v>
      </c>
      <c r="E516" s="192"/>
      <c r="F516" s="193">
        <f t="shared" ref="F516" si="71">D516*E516</f>
        <v>0</v>
      </c>
    </row>
    <row r="517" spans="1:6">
      <c r="A517" s="189"/>
      <c r="B517" s="195"/>
      <c r="C517" s="191"/>
      <c r="D517" s="191"/>
      <c r="E517" s="192"/>
      <c r="F517" s="193"/>
    </row>
    <row r="518" spans="1:6" ht="16.5">
      <c r="A518" s="189">
        <v>7</v>
      </c>
      <c r="B518" s="195" t="s">
        <v>796</v>
      </c>
      <c r="C518" s="191" t="s">
        <v>790</v>
      </c>
      <c r="D518" s="191">
        <v>69</v>
      </c>
      <c r="E518" s="192"/>
      <c r="F518" s="193">
        <f t="shared" ref="F518" si="72">D518*E518</f>
        <v>0</v>
      </c>
    </row>
    <row r="519" spans="1:6">
      <c r="A519" s="189"/>
      <c r="B519" s="195"/>
      <c r="C519" s="191"/>
      <c r="D519" s="191"/>
      <c r="E519" s="192"/>
      <c r="F519" s="193"/>
    </row>
    <row r="520" spans="1:6" s="215" customFormat="1" ht="30">
      <c r="A520" s="210">
        <v>8</v>
      </c>
      <c r="B520" s="264" t="s">
        <v>797</v>
      </c>
      <c r="C520" s="212" t="s">
        <v>22</v>
      </c>
      <c r="D520" s="212">
        <v>4</v>
      </c>
      <c r="E520" s="265"/>
      <c r="F520" s="214">
        <f t="shared" ref="F520" si="73">D520*E520</f>
        <v>0</v>
      </c>
    </row>
    <row r="521" spans="1:6" s="215" customFormat="1" ht="15">
      <c r="A521" s="210"/>
      <c r="B521" s="264"/>
      <c r="C521" s="212"/>
      <c r="D521" s="212"/>
      <c r="E521" s="265"/>
      <c r="F521" s="214"/>
    </row>
    <row r="522" spans="1:6" s="215" customFormat="1" ht="30">
      <c r="A522" s="210">
        <v>9</v>
      </c>
      <c r="B522" s="264" t="s">
        <v>798</v>
      </c>
      <c r="C522" s="212" t="s">
        <v>22</v>
      </c>
      <c r="D522" s="212">
        <v>10</v>
      </c>
      <c r="E522" s="265"/>
      <c r="F522" s="214">
        <f t="shared" ref="F522" si="74">D522*E522</f>
        <v>0</v>
      </c>
    </row>
    <row r="523" spans="1:6" s="215" customFormat="1" ht="15">
      <c r="A523" s="210"/>
      <c r="B523" s="264"/>
      <c r="C523" s="212"/>
      <c r="D523" s="212"/>
      <c r="E523" s="265"/>
      <c r="F523" s="214"/>
    </row>
    <row r="524" spans="1:6" s="215" customFormat="1" ht="45">
      <c r="A524" s="210">
        <v>10</v>
      </c>
      <c r="B524" s="264" t="s">
        <v>799</v>
      </c>
      <c r="C524" s="212" t="s">
        <v>22</v>
      </c>
      <c r="D524" s="212">
        <v>4</v>
      </c>
      <c r="E524" s="265"/>
      <c r="F524" s="214">
        <f t="shared" ref="F524" si="75">D524*E524</f>
        <v>0</v>
      </c>
    </row>
    <row r="525" spans="1:6" s="215" customFormat="1" ht="15">
      <c r="A525" s="210"/>
      <c r="B525" s="264"/>
      <c r="C525" s="212"/>
      <c r="D525" s="212"/>
      <c r="E525" s="265"/>
      <c r="F525" s="214"/>
    </row>
    <row r="526" spans="1:6" s="215" customFormat="1" ht="45">
      <c r="A526" s="210">
        <v>11</v>
      </c>
      <c r="B526" s="264" t="s">
        <v>800</v>
      </c>
      <c r="C526" s="212" t="s">
        <v>22</v>
      </c>
      <c r="D526" s="212">
        <v>10</v>
      </c>
      <c r="E526" s="265"/>
      <c r="F526" s="214">
        <f t="shared" ref="F526" si="76">D526*E526</f>
        <v>0</v>
      </c>
    </row>
    <row r="527" spans="1:6" s="215" customFormat="1" ht="15">
      <c r="A527" s="210"/>
      <c r="B527" s="264"/>
      <c r="C527" s="212"/>
      <c r="D527" s="212"/>
      <c r="E527" s="265"/>
      <c r="F527" s="214"/>
    </row>
    <row r="528" spans="1:6" ht="28.5">
      <c r="A528" s="189">
        <v>12</v>
      </c>
      <c r="B528" s="195" t="s">
        <v>801</v>
      </c>
      <c r="C528" s="191" t="s">
        <v>790</v>
      </c>
      <c r="D528" s="191">
        <v>69</v>
      </c>
      <c r="E528" s="192"/>
      <c r="F528" s="193">
        <f t="shared" ref="F528" si="77">D528*E528</f>
        <v>0</v>
      </c>
    </row>
    <row r="529" spans="1:6">
      <c r="A529" s="221"/>
      <c r="B529" s="222"/>
      <c r="C529" s="223"/>
      <c r="D529" s="223"/>
      <c r="E529" s="224"/>
      <c r="F529" s="266"/>
    </row>
    <row r="530" spans="1:6" ht="15" customHeight="1">
      <c r="A530" s="219"/>
      <c r="B530" s="220" t="s">
        <v>613</v>
      </c>
      <c r="C530" s="506">
        <f>SUM(F506:F528)</f>
        <v>0</v>
      </c>
      <c r="D530" s="506"/>
      <c r="E530" s="506"/>
      <c r="F530" s="506"/>
    </row>
    <row r="531" spans="1:6">
      <c r="A531" s="221"/>
      <c r="B531" s="222"/>
      <c r="C531" s="223"/>
      <c r="D531" s="223"/>
      <c r="E531" s="224"/>
      <c r="F531" s="224"/>
    </row>
    <row r="532" spans="1:6">
      <c r="A532" s="507"/>
      <c r="B532" s="507"/>
      <c r="C532" s="507"/>
      <c r="D532" s="507"/>
      <c r="E532" s="507"/>
      <c r="F532" s="507"/>
    </row>
    <row r="533" spans="1:6">
      <c r="A533" s="507" t="s">
        <v>802</v>
      </c>
      <c r="B533" s="507"/>
      <c r="C533" s="507"/>
      <c r="D533" s="507"/>
      <c r="E533" s="507"/>
      <c r="F533" s="507"/>
    </row>
    <row r="534" spans="1:6">
      <c r="A534" s="221"/>
      <c r="B534" s="222"/>
      <c r="C534" s="223"/>
      <c r="D534" s="223"/>
      <c r="E534" s="224"/>
      <c r="F534" s="224"/>
    </row>
    <row r="535" spans="1:6" s="228" customFormat="1" ht="28.5">
      <c r="A535" s="225" t="s">
        <v>17</v>
      </c>
      <c r="B535" s="226" t="s">
        <v>547</v>
      </c>
      <c r="C535" s="508" t="s">
        <v>549</v>
      </c>
      <c r="D535" s="508"/>
      <c r="E535" s="508"/>
      <c r="F535" s="508"/>
    </row>
    <row r="537" spans="1:6">
      <c r="A537" s="189">
        <v>1</v>
      </c>
      <c r="B537" s="267" t="s">
        <v>803</v>
      </c>
      <c r="D537" s="442"/>
      <c r="E537" s="442"/>
      <c r="F537" s="442"/>
    </row>
    <row r="538" spans="1:6">
      <c r="A538" s="189"/>
      <c r="B538" s="267"/>
      <c r="C538" s="258"/>
      <c r="D538" s="258"/>
      <c r="E538" s="258"/>
      <c r="F538" s="258"/>
    </row>
    <row r="539" spans="1:6">
      <c r="A539" s="189">
        <v>2</v>
      </c>
      <c r="B539" s="267" t="s">
        <v>804</v>
      </c>
      <c r="D539" s="443"/>
      <c r="E539" s="443"/>
      <c r="F539" s="443"/>
    </row>
    <row r="540" spans="1:6">
      <c r="A540" s="189"/>
      <c r="B540" s="267"/>
      <c r="C540" s="258"/>
      <c r="E540" s="258"/>
      <c r="F540" s="258"/>
    </row>
    <row r="541" spans="1:6" ht="17.25" customHeight="1">
      <c r="A541" s="189">
        <v>3</v>
      </c>
      <c r="B541" s="267" t="s">
        <v>805</v>
      </c>
      <c r="D541" s="258"/>
      <c r="E541" s="443"/>
      <c r="F541" s="443"/>
    </row>
    <row r="542" spans="1:6">
      <c r="A542" s="189"/>
      <c r="B542" s="267"/>
      <c r="C542" s="258"/>
      <c r="D542" s="258"/>
      <c r="E542" s="258"/>
      <c r="F542" s="258"/>
    </row>
    <row r="543" spans="1:6">
      <c r="A543" s="189">
        <v>4</v>
      </c>
      <c r="B543" s="267" t="s">
        <v>806</v>
      </c>
      <c r="D543" s="443"/>
      <c r="E543" s="443"/>
      <c r="F543" s="443"/>
    </row>
    <row r="544" spans="1:6">
      <c r="A544" s="189"/>
      <c r="B544" s="267"/>
      <c r="C544" s="258"/>
      <c r="D544" s="258"/>
      <c r="E544" s="258"/>
      <c r="F544" s="258"/>
    </row>
    <row r="545" spans="1:6" ht="17.25" customHeight="1">
      <c r="A545" s="189">
        <v>5</v>
      </c>
      <c r="B545" s="267" t="s">
        <v>807</v>
      </c>
      <c r="D545" s="443"/>
      <c r="E545" s="443"/>
      <c r="F545" s="443"/>
    </row>
    <row r="546" spans="1:6">
      <c r="A546" s="189"/>
      <c r="B546" s="267"/>
      <c r="C546" s="258"/>
      <c r="D546" s="258"/>
      <c r="E546" s="258"/>
      <c r="F546" s="258"/>
    </row>
    <row r="547" spans="1:6">
      <c r="A547" s="189">
        <v>6</v>
      </c>
      <c r="B547" s="267" t="s">
        <v>108</v>
      </c>
      <c r="D547" s="443"/>
      <c r="E547" s="443"/>
      <c r="F547" s="443"/>
    </row>
    <row r="548" spans="1:6">
      <c r="A548" s="221"/>
      <c r="B548" s="222"/>
      <c r="C548" s="223"/>
      <c r="D548" s="223"/>
      <c r="E548" s="266"/>
      <c r="F548" s="266"/>
    </row>
    <row r="549" spans="1:6" ht="18">
      <c r="A549" s="219"/>
      <c r="B549" s="220" t="s">
        <v>613</v>
      </c>
      <c r="C549" s="441"/>
      <c r="D549" s="441"/>
      <c r="E549" s="441"/>
      <c r="F549" s="441"/>
    </row>
  </sheetData>
  <mergeCells count="46">
    <mergeCell ref="A240:F240"/>
    <mergeCell ref="A1:F1"/>
    <mergeCell ref="A2:F2"/>
    <mergeCell ref="A3:F3"/>
    <mergeCell ref="A4:F4"/>
    <mergeCell ref="A5:F5"/>
    <mergeCell ref="A6:F6"/>
    <mergeCell ref="C111:F111"/>
    <mergeCell ref="A113:F113"/>
    <mergeCell ref="C188:F188"/>
    <mergeCell ref="A190:F190"/>
    <mergeCell ref="C238:F238"/>
    <mergeCell ref="A340:F340"/>
    <mergeCell ref="C252:F252"/>
    <mergeCell ref="A254:F254"/>
    <mergeCell ref="C256:F256"/>
    <mergeCell ref="C258:F258"/>
    <mergeCell ref="C260:F260"/>
    <mergeCell ref="C262:F262"/>
    <mergeCell ref="C264:F264"/>
    <mergeCell ref="C265:F265"/>
    <mergeCell ref="C266:F266"/>
    <mergeCell ref="A268:F268"/>
    <mergeCell ref="C338:F338"/>
    <mergeCell ref="C456:F456"/>
    <mergeCell ref="C368:F368"/>
    <mergeCell ref="A370:F370"/>
    <mergeCell ref="A372:F372"/>
    <mergeCell ref="C396:F396"/>
    <mergeCell ref="A398:F398"/>
    <mergeCell ref="C428:F428"/>
    <mergeCell ref="A429:F429"/>
    <mergeCell ref="A430:F430"/>
    <mergeCell ref="C450:F450"/>
    <mergeCell ref="A452:F452"/>
    <mergeCell ref="C454:F454"/>
    <mergeCell ref="C530:F530"/>
    <mergeCell ref="A532:F532"/>
    <mergeCell ref="A533:F533"/>
    <mergeCell ref="C535:F535"/>
    <mergeCell ref="C458:F458"/>
    <mergeCell ref="C460:F460"/>
    <mergeCell ref="C462:F462"/>
    <mergeCell ref="A464:F464"/>
    <mergeCell ref="C500:F500"/>
    <mergeCell ref="A502:F502"/>
  </mergeCells>
  <pageMargins left="0.70866141732283472" right="0.70866141732283472" top="0.74803149606299213" bottom="0.74803149606299213" header="0.31496062992125984" footer="0.31496062992125984"/>
  <pageSetup paperSize="9" scale="82" orientation="portrait" r:id="rId1"/>
  <headerFooter>
    <oddHeader>&amp;L&amp;"Cambria,Uobičajeno"&amp;8Investitor: GRAD ZADAR OIB: 79086303924 Narodni trg 1 23000 Zadar
Građevina: ZGRADA MJESNOG CENTRA „CRVENE KUĆE“&amp;R&amp;"Cambria,Uobičajeno"&amp;8Zadar, 02/2023
T.D. 22068</oddHeader>
    <oddFooter>&amp;C&amp;"Times New Roman,Regular"&amp;8INEL-PROJEKT d.o.o., Put Nina 120 23000 Zadar, OIB:23528481553tel: 023-220-067, 023-323-558, fax:023-220-064, e-mail:inel.projekt@zd.t-com.hr</oddFooter>
  </headerFooter>
  <rowBreaks count="9" manualBreakCount="9">
    <brk id="70" max="5" man="1"/>
    <brk id="138" max="5" man="1"/>
    <brk id="189" max="5" man="1"/>
    <brk id="233" max="5" man="1"/>
    <brk id="354" max="5" man="1"/>
    <brk id="397" max="5" man="1"/>
    <brk id="447" max="5" man="1"/>
    <brk id="500" max="5" man="1"/>
    <brk id="5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opLeftCell="A10" workbookViewId="0">
      <selection activeCell="A11" sqref="A11"/>
    </sheetView>
  </sheetViews>
  <sheetFormatPr defaultRowHeight="15"/>
  <cols>
    <col min="1" max="1" width="101.28515625" style="272" customWidth="1"/>
    <col min="2" max="256" width="9.140625" style="272"/>
    <col min="257" max="257" width="101.28515625" style="272" customWidth="1"/>
    <col min="258" max="512" width="9.140625" style="272"/>
    <col min="513" max="513" width="101.28515625" style="272" customWidth="1"/>
    <col min="514" max="768" width="9.140625" style="272"/>
    <col min="769" max="769" width="101.28515625" style="272" customWidth="1"/>
    <col min="770" max="1024" width="9.140625" style="272"/>
    <col min="1025" max="1025" width="101.28515625" style="272" customWidth="1"/>
    <col min="1026" max="1280" width="9.140625" style="272"/>
    <col min="1281" max="1281" width="101.28515625" style="272" customWidth="1"/>
    <col min="1282" max="1536" width="9.140625" style="272"/>
    <col min="1537" max="1537" width="101.28515625" style="272" customWidth="1"/>
    <col min="1538" max="1792" width="9.140625" style="272"/>
    <col min="1793" max="1793" width="101.28515625" style="272" customWidth="1"/>
    <col min="1794" max="2048" width="9.140625" style="272"/>
    <col min="2049" max="2049" width="101.28515625" style="272" customWidth="1"/>
    <col min="2050" max="2304" width="9.140625" style="272"/>
    <col min="2305" max="2305" width="101.28515625" style="272" customWidth="1"/>
    <col min="2306" max="2560" width="9.140625" style="272"/>
    <col min="2561" max="2561" width="101.28515625" style="272" customWidth="1"/>
    <col min="2562" max="2816" width="9.140625" style="272"/>
    <col min="2817" max="2817" width="101.28515625" style="272" customWidth="1"/>
    <col min="2818" max="3072" width="9.140625" style="272"/>
    <col min="3073" max="3073" width="101.28515625" style="272" customWidth="1"/>
    <col min="3074" max="3328" width="9.140625" style="272"/>
    <col min="3329" max="3329" width="101.28515625" style="272" customWidth="1"/>
    <col min="3330" max="3584" width="9.140625" style="272"/>
    <col min="3585" max="3585" width="101.28515625" style="272" customWidth="1"/>
    <col min="3586" max="3840" width="9.140625" style="272"/>
    <col min="3841" max="3841" width="101.28515625" style="272" customWidth="1"/>
    <col min="3842" max="4096" width="9.140625" style="272"/>
    <col min="4097" max="4097" width="101.28515625" style="272" customWidth="1"/>
    <col min="4098" max="4352" width="9.140625" style="272"/>
    <col min="4353" max="4353" width="101.28515625" style="272" customWidth="1"/>
    <col min="4354" max="4608" width="9.140625" style="272"/>
    <col min="4609" max="4609" width="101.28515625" style="272" customWidth="1"/>
    <col min="4610" max="4864" width="9.140625" style="272"/>
    <col min="4865" max="4865" width="101.28515625" style="272" customWidth="1"/>
    <col min="4866" max="5120" width="9.140625" style="272"/>
    <col min="5121" max="5121" width="101.28515625" style="272" customWidth="1"/>
    <col min="5122" max="5376" width="9.140625" style="272"/>
    <col min="5377" max="5377" width="101.28515625" style="272" customWidth="1"/>
    <col min="5378" max="5632" width="9.140625" style="272"/>
    <col min="5633" max="5633" width="101.28515625" style="272" customWidth="1"/>
    <col min="5634" max="5888" width="9.140625" style="272"/>
    <col min="5889" max="5889" width="101.28515625" style="272" customWidth="1"/>
    <col min="5890" max="6144" width="9.140625" style="272"/>
    <col min="6145" max="6145" width="101.28515625" style="272" customWidth="1"/>
    <col min="6146" max="6400" width="9.140625" style="272"/>
    <col min="6401" max="6401" width="101.28515625" style="272" customWidth="1"/>
    <col min="6402" max="6656" width="9.140625" style="272"/>
    <col min="6657" max="6657" width="101.28515625" style="272" customWidth="1"/>
    <col min="6658" max="6912" width="9.140625" style="272"/>
    <col min="6913" max="6913" width="101.28515625" style="272" customWidth="1"/>
    <col min="6914" max="7168" width="9.140625" style="272"/>
    <col min="7169" max="7169" width="101.28515625" style="272" customWidth="1"/>
    <col min="7170" max="7424" width="9.140625" style="272"/>
    <col min="7425" max="7425" width="101.28515625" style="272" customWidth="1"/>
    <col min="7426" max="7680" width="9.140625" style="272"/>
    <col min="7681" max="7681" width="101.28515625" style="272" customWidth="1"/>
    <col min="7682" max="7936" width="9.140625" style="272"/>
    <col min="7937" max="7937" width="101.28515625" style="272" customWidth="1"/>
    <col min="7938" max="8192" width="9.140625" style="272"/>
    <col min="8193" max="8193" width="101.28515625" style="272" customWidth="1"/>
    <col min="8194" max="8448" width="9.140625" style="272"/>
    <col min="8449" max="8449" width="101.28515625" style="272" customWidth="1"/>
    <col min="8450" max="8704" width="9.140625" style="272"/>
    <col min="8705" max="8705" width="101.28515625" style="272" customWidth="1"/>
    <col min="8706" max="8960" width="9.140625" style="272"/>
    <col min="8961" max="8961" width="101.28515625" style="272" customWidth="1"/>
    <col min="8962" max="9216" width="9.140625" style="272"/>
    <col min="9217" max="9217" width="101.28515625" style="272" customWidth="1"/>
    <col min="9218" max="9472" width="9.140625" style="272"/>
    <col min="9473" max="9473" width="101.28515625" style="272" customWidth="1"/>
    <col min="9474" max="9728" width="9.140625" style="272"/>
    <col min="9729" max="9729" width="101.28515625" style="272" customWidth="1"/>
    <col min="9730" max="9984" width="9.140625" style="272"/>
    <col min="9985" max="9985" width="101.28515625" style="272" customWidth="1"/>
    <col min="9986" max="10240" width="9.140625" style="272"/>
    <col min="10241" max="10241" width="101.28515625" style="272" customWidth="1"/>
    <col min="10242" max="10496" width="9.140625" style="272"/>
    <col min="10497" max="10497" width="101.28515625" style="272" customWidth="1"/>
    <col min="10498" max="10752" width="9.140625" style="272"/>
    <col min="10753" max="10753" width="101.28515625" style="272" customWidth="1"/>
    <col min="10754" max="11008" width="9.140625" style="272"/>
    <col min="11009" max="11009" width="101.28515625" style="272" customWidth="1"/>
    <col min="11010" max="11264" width="9.140625" style="272"/>
    <col min="11265" max="11265" width="101.28515625" style="272" customWidth="1"/>
    <col min="11266" max="11520" width="9.140625" style="272"/>
    <col min="11521" max="11521" width="101.28515625" style="272" customWidth="1"/>
    <col min="11522" max="11776" width="9.140625" style="272"/>
    <col min="11777" max="11777" width="101.28515625" style="272" customWidth="1"/>
    <col min="11778" max="12032" width="9.140625" style="272"/>
    <col min="12033" max="12033" width="101.28515625" style="272" customWidth="1"/>
    <col min="12034" max="12288" width="9.140625" style="272"/>
    <col min="12289" max="12289" width="101.28515625" style="272" customWidth="1"/>
    <col min="12290" max="12544" width="9.140625" style="272"/>
    <col min="12545" max="12545" width="101.28515625" style="272" customWidth="1"/>
    <col min="12546" max="12800" width="9.140625" style="272"/>
    <col min="12801" max="12801" width="101.28515625" style="272" customWidth="1"/>
    <col min="12802" max="13056" width="9.140625" style="272"/>
    <col min="13057" max="13057" width="101.28515625" style="272" customWidth="1"/>
    <col min="13058" max="13312" width="9.140625" style="272"/>
    <col min="13313" max="13313" width="101.28515625" style="272" customWidth="1"/>
    <col min="13314" max="13568" width="9.140625" style="272"/>
    <col min="13569" max="13569" width="101.28515625" style="272" customWidth="1"/>
    <col min="13570" max="13824" width="9.140625" style="272"/>
    <col min="13825" max="13825" width="101.28515625" style="272" customWidth="1"/>
    <col min="13826" max="14080" width="9.140625" style="272"/>
    <col min="14081" max="14081" width="101.28515625" style="272" customWidth="1"/>
    <col min="14082" max="14336" width="9.140625" style="272"/>
    <col min="14337" max="14337" width="101.28515625" style="272" customWidth="1"/>
    <col min="14338" max="14592" width="9.140625" style="272"/>
    <col min="14593" max="14593" width="101.28515625" style="272" customWidth="1"/>
    <col min="14594" max="14848" width="9.140625" style="272"/>
    <col min="14849" max="14849" width="101.28515625" style="272" customWidth="1"/>
    <col min="14850" max="15104" width="9.140625" style="272"/>
    <col min="15105" max="15105" width="101.28515625" style="272" customWidth="1"/>
    <col min="15106" max="15360" width="9.140625" style="272"/>
    <col min="15361" max="15361" width="101.28515625" style="272" customWidth="1"/>
    <col min="15362" max="15616" width="9.140625" style="272"/>
    <col min="15617" max="15617" width="101.28515625" style="272" customWidth="1"/>
    <col min="15618" max="15872" width="9.140625" style="272"/>
    <col min="15873" max="15873" width="101.28515625" style="272" customWidth="1"/>
    <col min="15874" max="16128" width="9.140625" style="272"/>
    <col min="16129" max="16129" width="101.28515625" style="272" customWidth="1"/>
    <col min="16130" max="16384" width="9.140625" style="272"/>
  </cols>
  <sheetData>
    <row r="1" spans="1:1" s="270" customFormat="1" ht="15.75">
      <c r="A1" s="269" t="s">
        <v>808</v>
      </c>
    </row>
    <row r="2" spans="1:1" s="270" customFormat="1" ht="15.75">
      <c r="A2" s="269" t="s">
        <v>809</v>
      </c>
    </row>
    <row r="3" spans="1:1" s="270" customFormat="1" ht="63">
      <c r="A3" s="270" t="s">
        <v>810</v>
      </c>
    </row>
    <row r="4" spans="1:1" s="270" customFormat="1" ht="47.25">
      <c r="A4" s="270" t="s">
        <v>811</v>
      </c>
    </row>
    <row r="5" spans="1:1" s="270" customFormat="1" ht="47.25">
      <c r="A5" s="270" t="s">
        <v>812</v>
      </c>
    </row>
    <row r="6" spans="1:1" s="270" customFormat="1" ht="110.25">
      <c r="A6" s="270" t="s">
        <v>813</v>
      </c>
    </row>
    <row r="7" spans="1:1" s="270" customFormat="1" ht="47.25">
      <c r="A7" s="270" t="s">
        <v>814</v>
      </c>
    </row>
    <row r="8" spans="1:1" s="270" customFormat="1" ht="63">
      <c r="A8" s="270" t="s">
        <v>815</v>
      </c>
    </row>
    <row r="9" spans="1:1" s="270" customFormat="1" ht="78.75">
      <c r="A9" s="270" t="s">
        <v>816</v>
      </c>
    </row>
    <row r="10" spans="1:1" s="270" customFormat="1" ht="31.5">
      <c r="A10" s="270" t="s">
        <v>817</v>
      </c>
    </row>
    <row r="11" spans="1:1" s="270" customFormat="1" ht="63">
      <c r="A11" s="270" t="s">
        <v>818</v>
      </c>
    </row>
    <row r="12" spans="1:1" s="270" customFormat="1" ht="63">
      <c r="A12" s="270" t="s">
        <v>819</v>
      </c>
    </row>
    <row r="13" spans="1:1" s="270" customFormat="1" ht="63">
      <c r="A13" s="270" t="s">
        <v>820</v>
      </c>
    </row>
    <row r="14" spans="1:1" s="270" customFormat="1" ht="31.5">
      <c r="A14" s="270" t="s">
        <v>821</v>
      </c>
    </row>
    <row r="15" spans="1:1" s="270" customFormat="1" ht="31.5">
      <c r="A15" s="270" t="s">
        <v>822</v>
      </c>
    </row>
    <row r="16" spans="1:1" s="270" customFormat="1" ht="72" customHeight="1">
      <c r="A16" s="270" t="s">
        <v>823</v>
      </c>
    </row>
    <row r="17" s="271" customFormat="1" ht="15.7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8"/>
  <sheetViews>
    <sheetView topLeftCell="A379" zoomScaleNormal="100" workbookViewId="0">
      <selection activeCell="G388" sqref="G388"/>
    </sheetView>
  </sheetViews>
  <sheetFormatPr defaultRowHeight="15"/>
  <cols>
    <col min="1" max="1" width="5.5703125" style="276" bestFit="1" customWidth="1"/>
    <col min="2" max="2" width="58.7109375" style="321" customWidth="1"/>
    <col min="3" max="5" width="10" style="275" customWidth="1"/>
    <col min="6" max="6" width="11.7109375" style="275" customWidth="1"/>
    <col min="7" max="11" width="10" style="275" customWidth="1"/>
    <col min="12" max="256" width="9.140625" style="275"/>
    <col min="257" max="257" width="5.5703125" style="275" bestFit="1" customWidth="1"/>
    <col min="258" max="258" width="58.7109375" style="275" customWidth="1"/>
    <col min="259" max="261" width="10" style="275" customWidth="1"/>
    <col min="262" max="262" width="11.7109375" style="275" customWidth="1"/>
    <col min="263" max="267" width="10" style="275" customWidth="1"/>
    <col min="268" max="512" width="9.140625" style="275"/>
    <col min="513" max="513" width="5.5703125" style="275" bestFit="1" customWidth="1"/>
    <col min="514" max="514" width="58.7109375" style="275" customWidth="1"/>
    <col min="515" max="517" width="10" style="275" customWidth="1"/>
    <col min="518" max="518" width="11.7109375" style="275" customWidth="1"/>
    <col min="519" max="523" width="10" style="275" customWidth="1"/>
    <col min="524" max="768" width="9.140625" style="275"/>
    <col min="769" max="769" width="5.5703125" style="275" bestFit="1" customWidth="1"/>
    <col min="770" max="770" width="58.7109375" style="275" customWidth="1"/>
    <col min="771" max="773" width="10" style="275" customWidth="1"/>
    <col min="774" max="774" width="11.7109375" style="275" customWidth="1"/>
    <col min="775" max="779" width="10" style="275" customWidth="1"/>
    <col min="780" max="1024" width="9.140625" style="275"/>
    <col min="1025" max="1025" width="5.5703125" style="275" bestFit="1" customWidth="1"/>
    <col min="1026" max="1026" width="58.7109375" style="275" customWidth="1"/>
    <col min="1027" max="1029" width="10" style="275" customWidth="1"/>
    <col min="1030" max="1030" width="11.7109375" style="275" customWidth="1"/>
    <col min="1031" max="1035" width="10" style="275" customWidth="1"/>
    <col min="1036" max="1280" width="9.140625" style="275"/>
    <col min="1281" max="1281" width="5.5703125" style="275" bestFit="1" customWidth="1"/>
    <col min="1282" max="1282" width="58.7109375" style="275" customWidth="1"/>
    <col min="1283" max="1285" width="10" style="275" customWidth="1"/>
    <col min="1286" max="1286" width="11.7109375" style="275" customWidth="1"/>
    <col min="1287" max="1291" width="10" style="275" customWidth="1"/>
    <col min="1292" max="1536" width="9.140625" style="275"/>
    <col min="1537" max="1537" width="5.5703125" style="275" bestFit="1" customWidth="1"/>
    <col min="1538" max="1538" width="58.7109375" style="275" customWidth="1"/>
    <col min="1539" max="1541" width="10" style="275" customWidth="1"/>
    <col min="1542" max="1542" width="11.7109375" style="275" customWidth="1"/>
    <col min="1543" max="1547" width="10" style="275" customWidth="1"/>
    <col min="1548" max="1792" width="9.140625" style="275"/>
    <col min="1793" max="1793" width="5.5703125" style="275" bestFit="1" customWidth="1"/>
    <col min="1794" max="1794" width="58.7109375" style="275" customWidth="1"/>
    <col min="1795" max="1797" width="10" style="275" customWidth="1"/>
    <col min="1798" max="1798" width="11.7109375" style="275" customWidth="1"/>
    <col min="1799" max="1803" width="10" style="275" customWidth="1"/>
    <col min="1804" max="2048" width="9.140625" style="275"/>
    <col min="2049" max="2049" width="5.5703125" style="275" bestFit="1" customWidth="1"/>
    <col min="2050" max="2050" width="58.7109375" style="275" customWidth="1"/>
    <col min="2051" max="2053" width="10" style="275" customWidth="1"/>
    <col min="2054" max="2054" width="11.7109375" style="275" customWidth="1"/>
    <col min="2055" max="2059" width="10" style="275" customWidth="1"/>
    <col min="2060" max="2304" width="9.140625" style="275"/>
    <col min="2305" max="2305" width="5.5703125" style="275" bestFit="1" customWidth="1"/>
    <col min="2306" max="2306" width="58.7109375" style="275" customWidth="1"/>
    <col min="2307" max="2309" width="10" style="275" customWidth="1"/>
    <col min="2310" max="2310" width="11.7109375" style="275" customWidth="1"/>
    <col min="2311" max="2315" width="10" style="275" customWidth="1"/>
    <col min="2316" max="2560" width="9.140625" style="275"/>
    <col min="2561" max="2561" width="5.5703125" style="275" bestFit="1" customWidth="1"/>
    <col min="2562" max="2562" width="58.7109375" style="275" customWidth="1"/>
    <col min="2563" max="2565" width="10" style="275" customWidth="1"/>
    <col min="2566" max="2566" width="11.7109375" style="275" customWidth="1"/>
    <col min="2567" max="2571" width="10" style="275" customWidth="1"/>
    <col min="2572" max="2816" width="9.140625" style="275"/>
    <col min="2817" max="2817" width="5.5703125" style="275" bestFit="1" customWidth="1"/>
    <col min="2818" max="2818" width="58.7109375" style="275" customWidth="1"/>
    <col min="2819" max="2821" width="10" style="275" customWidth="1"/>
    <col min="2822" max="2822" width="11.7109375" style="275" customWidth="1"/>
    <col min="2823" max="2827" width="10" style="275" customWidth="1"/>
    <col min="2828" max="3072" width="9.140625" style="275"/>
    <col min="3073" max="3073" width="5.5703125" style="275" bestFit="1" customWidth="1"/>
    <col min="3074" max="3074" width="58.7109375" style="275" customWidth="1"/>
    <col min="3075" max="3077" width="10" style="275" customWidth="1"/>
    <col min="3078" max="3078" width="11.7109375" style="275" customWidth="1"/>
    <col min="3079" max="3083" width="10" style="275" customWidth="1"/>
    <col min="3084" max="3328" width="9.140625" style="275"/>
    <col min="3329" max="3329" width="5.5703125" style="275" bestFit="1" customWidth="1"/>
    <col min="3330" max="3330" width="58.7109375" style="275" customWidth="1"/>
    <col min="3331" max="3333" width="10" style="275" customWidth="1"/>
    <col min="3334" max="3334" width="11.7109375" style="275" customWidth="1"/>
    <col min="3335" max="3339" width="10" style="275" customWidth="1"/>
    <col min="3340" max="3584" width="9.140625" style="275"/>
    <col min="3585" max="3585" width="5.5703125" style="275" bestFit="1" customWidth="1"/>
    <col min="3586" max="3586" width="58.7109375" style="275" customWidth="1"/>
    <col min="3587" max="3589" width="10" style="275" customWidth="1"/>
    <col min="3590" max="3590" width="11.7109375" style="275" customWidth="1"/>
    <col min="3591" max="3595" width="10" style="275" customWidth="1"/>
    <col min="3596" max="3840" width="9.140625" style="275"/>
    <col min="3841" max="3841" width="5.5703125" style="275" bestFit="1" customWidth="1"/>
    <col min="3842" max="3842" width="58.7109375" style="275" customWidth="1"/>
    <col min="3843" max="3845" width="10" style="275" customWidth="1"/>
    <col min="3846" max="3846" width="11.7109375" style="275" customWidth="1"/>
    <col min="3847" max="3851" width="10" style="275" customWidth="1"/>
    <col min="3852" max="4096" width="9.140625" style="275"/>
    <col min="4097" max="4097" width="5.5703125" style="275" bestFit="1" customWidth="1"/>
    <col min="4098" max="4098" width="58.7109375" style="275" customWidth="1"/>
    <col min="4099" max="4101" width="10" style="275" customWidth="1"/>
    <col min="4102" max="4102" width="11.7109375" style="275" customWidth="1"/>
    <col min="4103" max="4107" width="10" style="275" customWidth="1"/>
    <col min="4108" max="4352" width="9.140625" style="275"/>
    <col min="4353" max="4353" width="5.5703125" style="275" bestFit="1" customWidth="1"/>
    <col min="4354" max="4354" width="58.7109375" style="275" customWidth="1"/>
    <col min="4355" max="4357" width="10" style="275" customWidth="1"/>
    <col min="4358" max="4358" width="11.7109375" style="275" customWidth="1"/>
    <col min="4359" max="4363" width="10" style="275" customWidth="1"/>
    <col min="4364" max="4608" width="9.140625" style="275"/>
    <col min="4609" max="4609" width="5.5703125" style="275" bestFit="1" customWidth="1"/>
    <col min="4610" max="4610" width="58.7109375" style="275" customWidth="1"/>
    <col min="4611" max="4613" width="10" style="275" customWidth="1"/>
    <col min="4614" max="4614" width="11.7109375" style="275" customWidth="1"/>
    <col min="4615" max="4619" width="10" style="275" customWidth="1"/>
    <col min="4620" max="4864" width="9.140625" style="275"/>
    <col min="4865" max="4865" width="5.5703125" style="275" bestFit="1" customWidth="1"/>
    <col min="4866" max="4866" width="58.7109375" style="275" customWidth="1"/>
    <col min="4867" max="4869" width="10" style="275" customWidth="1"/>
    <col min="4870" max="4870" width="11.7109375" style="275" customWidth="1"/>
    <col min="4871" max="4875" width="10" style="275" customWidth="1"/>
    <col min="4876" max="5120" width="9.140625" style="275"/>
    <col min="5121" max="5121" width="5.5703125" style="275" bestFit="1" customWidth="1"/>
    <col min="5122" max="5122" width="58.7109375" style="275" customWidth="1"/>
    <col min="5123" max="5125" width="10" style="275" customWidth="1"/>
    <col min="5126" max="5126" width="11.7109375" style="275" customWidth="1"/>
    <col min="5127" max="5131" width="10" style="275" customWidth="1"/>
    <col min="5132" max="5376" width="9.140625" style="275"/>
    <col min="5377" max="5377" width="5.5703125" style="275" bestFit="1" customWidth="1"/>
    <col min="5378" max="5378" width="58.7109375" style="275" customWidth="1"/>
    <col min="5379" max="5381" width="10" style="275" customWidth="1"/>
    <col min="5382" max="5382" width="11.7109375" style="275" customWidth="1"/>
    <col min="5383" max="5387" width="10" style="275" customWidth="1"/>
    <col min="5388" max="5632" width="9.140625" style="275"/>
    <col min="5633" max="5633" width="5.5703125" style="275" bestFit="1" customWidth="1"/>
    <col min="5634" max="5634" width="58.7109375" style="275" customWidth="1"/>
    <col min="5635" max="5637" width="10" style="275" customWidth="1"/>
    <col min="5638" max="5638" width="11.7109375" style="275" customWidth="1"/>
    <col min="5639" max="5643" width="10" style="275" customWidth="1"/>
    <col min="5644" max="5888" width="9.140625" style="275"/>
    <col min="5889" max="5889" width="5.5703125" style="275" bestFit="1" customWidth="1"/>
    <col min="5890" max="5890" width="58.7109375" style="275" customWidth="1"/>
    <col min="5891" max="5893" width="10" style="275" customWidth="1"/>
    <col min="5894" max="5894" width="11.7109375" style="275" customWidth="1"/>
    <col min="5895" max="5899" width="10" style="275" customWidth="1"/>
    <col min="5900" max="6144" width="9.140625" style="275"/>
    <col min="6145" max="6145" width="5.5703125" style="275" bestFit="1" customWidth="1"/>
    <col min="6146" max="6146" width="58.7109375" style="275" customWidth="1"/>
    <col min="6147" max="6149" width="10" style="275" customWidth="1"/>
    <col min="6150" max="6150" width="11.7109375" style="275" customWidth="1"/>
    <col min="6151" max="6155" width="10" style="275" customWidth="1"/>
    <col min="6156" max="6400" width="9.140625" style="275"/>
    <col min="6401" max="6401" width="5.5703125" style="275" bestFit="1" customWidth="1"/>
    <col min="6402" max="6402" width="58.7109375" style="275" customWidth="1"/>
    <col min="6403" max="6405" width="10" style="275" customWidth="1"/>
    <col min="6406" max="6406" width="11.7109375" style="275" customWidth="1"/>
    <col min="6407" max="6411" width="10" style="275" customWidth="1"/>
    <col min="6412" max="6656" width="9.140625" style="275"/>
    <col min="6657" max="6657" width="5.5703125" style="275" bestFit="1" customWidth="1"/>
    <col min="6658" max="6658" width="58.7109375" style="275" customWidth="1"/>
    <col min="6659" max="6661" width="10" style="275" customWidth="1"/>
    <col min="6662" max="6662" width="11.7109375" style="275" customWidth="1"/>
    <col min="6663" max="6667" width="10" style="275" customWidth="1"/>
    <col min="6668" max="6912" width="9.140625" style="275"/>
    <col min="6913" max="6913" width="5.5703125" style="275" bestFit="1" customWidth="1"/>
    <col min="6914" max="6914" width="58.7109375" style="275" customWidth="1"/>
    <col min="6915" max="6917" width="10" style="275" customWidth="1"/>
    <col min="6918" max="6918" width="11.7109375" style="275" customWidth="1"/>
    <col min="6919" max="6923" width="10" style="275" customWidth="1"/>
    <col min="6924" max="7168" width="9.140625" style="275"/>
    <col min="7169" max="7169" width="5.5703125" style="275" bestFit="1" customWidth="1"/>
    <col min="7170" max="7170" width="58.7109375" style="275" customWidth="1"/>
    <col min="7171" max="7173" width="10" style="275" customWidth="1"/>
    <col min="7174" max="7174" width="11.7109375" style="275" customWidth="1"/>
    <col min="7175" max="7179" width="10" style="275" customWidth="1"/>
    <col min="7180" max="7424" width="9.140625" style="275"/>
    <col min="7425" max="7425" width="5.5703125" style="275" bestFit="1" customWidth="1"/>
    <col min="7426" max="7426" width="58.7109375" style="275" customWidth="1"/>
    <col min="7427" max="7429" width="10" style="275" customWidth="1"/>
    <col min="7430" max="7430" width="11.7109375" style="275" customWidth="1"/>
    <col min="7431" max="7435" width="10" style="275" customWidth="1"/>
    <col min="7436" max="7680" width="9.140625" style="275"/>
    <col min="7681" max="7681" width="5.5703125" style="275" bestFit="1" customWidth="1"/>
    <col min="7682" max="7682" width="58.7109375" style="275" customWidth="1"/>
    <col min="7683" max="7685" width="10" style="275" customWidth="1"/>
    <col min="7686" max="7686" width="11.7109375" style="275" customWidth="1"/>
    <col min="7687" max="7691" width="10" style="275" customWidth="1"/>
    <col min="7692" max="7936" width="9.140625" style="275"/>
    <col min="7937" max="7937" width="5.5703125" style="275" bestFit="1" customWidth="1"/>
    <col min="7938" max="7938" width="58.7109375" style="275" customWidth="1"/>
    <col min="7939" max="7941" width="10" style="275" customWidth="1"/>
    <col min="7942" max="7942" width="11.7109375" style="275" customWidth="1"/>
    <col min="7943" max="7947" width="10" style="275" customWidth="1"/>
    <col min="7948" max="8192" width="9.140625" style="275"/>
    <col min="8193" max="8193" width="5.5703125" style="275" bestFit="1" customWidth="1"/>
    <col min="8194" max="8194" width="58.7109375" style="275" customWidth="1"/>
    <col min="8195" max="8197" width="10" style="275" customWidth="1"/>
    <col min="8198" max="8198" width="11.7109375" style="275" customWidth="1"/>
    <col min="8199" max="8203" width="10" style="275" customWidth="1"/>
    <col min="8204" max="8448" width="9.140625" style="275"/>
    <col min="8449" max="8449" width="5.5703125" style="275" bestFit="1" customWidth="1"/>
    <col min="8450" max="8450" width="58.7109375" style="275" customWidth="1"/>
    <col min="8451" max="8453" width="10" style="275" customWidth="1"/>
    <col min="8454" max="8454" width="11.7109375" style="275" customWidth="1"/>
    <col min="8455" max="8459" width="10" style="275" customWidth="1"/>
    <col min="8460" max="8704" width="9.140625" style="275"/>
    <col min="8705" max="8705" width="5.5703125" style="275" bestFit="1" customWidth="1"/>
    <col min="8706" max="8706" width="58.7109375" style="275" customWidth="1"/>
    <col min="8707" max="8709" width="10" style="275" customWidth="1"/>
    <col min="8710" max="8710" width="11.7109375" style="275" customWidth="1"/>
    <col min="8711" max="8715" width="10" style="275" customWidth="1"/>
    <col min="8716" max="8960" width="9.140625" style="275"/>
    <col min="8961" max="8961" width="5.5703125" style="275" bestFit="1" customWidth="1"/>
    <col min="8962" max="8962" width="58.7109375" style="275" customWidth="1"/>
    <col min="8963" max="8965" width="10" style="275" customWidth="1"/>
    <col min="8966" max="8966" width="11.7109375" style="275" customWidth="1"/>
    <col min="8967" max="8971" width="10" style="275" customWidth="1"/>
    <col min="8972" max="9216" width="9.140625" style="275"/>
    <col min="9217" max="9217" width="5.5703125" style="275" bestFit="1" customWidth="1"/>
    <col min="9218" max="9218" width="58.7109375" style="275" customWidth="1"/>
    <col min="9219" max="9221" width="10" style="275" customWidth="1"/>
    <col min="9222" max="9222" width="11.7109375" style="275" customWidth="1"/>
    <col min="9223" max="9227" width="10" style="275" customWidth="1"/>
    <col min="9228" max="9472" width="9.140625" style="275"/>
    <col min="9473" max="9473" width="5.5703125" style="275" bestFit="1" customWidth="1"/>
    <col min="9474" max="9474" width="58.7109375" style="275" customWidth="1"/>
    <col min="9475" max="9477" width="10" style="275" customWidth="1"/>
    <col min="9478" max="9478" width="11.7109375" style="275" customWidth="1"/>
    <col min="9479" max="9483" width="10" style="275" customWidth="1"/>
    <col min="9484" max="9728" width="9.140625" style="275"/>
    <col min="9729" max="9729" width="5.5703125" style="275" bestFit="1" customWidth="1"/>
    <col min="9730" max="9730" width="58.7109375" style="275" customWidth="1"/>
    <col min="9731" max="9733" width="10" style="275" customWidth="1"/>
    <col min="9734" max="9734" width="11.7109375" style="275" customWidth="1"/>
    <col min="9735" max="9739" width="10" style="275" customWidth="1"/>
    <col min="9740" max="9984" width="9.140625" style="275"/>
    <col min="9985" max="9985" width="5.5703125" style="275" bestFit="1" customWidth="1"/>
    <col min="9986" max="9986" width="58.7109375" style="275" customWidth="1"/>
    <col min="9987" max="9989" width="10" style="275" customWidth="1"/>
    <col min="9990" max="9990" width="11.7109375" style="275" customWidth="1"/>
    <col min="9991" max="9995" width="10" style="275" customWidth="1"/>
    <col min="9996" max="10240" width="9.140625" style="275"/>
    <col min="10241" max="10241" width="5.5703125" style="275" bestFit="1" customWidth="1"/>
    <col min="10242" max="10242" width="58.7109375" style="275" customWidth="1"/>
    <col min="10243" max="10245" width="10" style="275" customWidth="1"/>
    <col min="10246" max="10246" width="11.7109375" style="275" customWidth="1"/>
    <col min="10247" max="10251" width="10" style="275" customWidth="1"/>
    <col min="10252" max="10496" width="9.140625" style="275"/>
    <col min="10497" max="10497" width="5.5703125" style="275" bestFit="1" customWidth="1"/>
    <col min="10498" max="10498" width="58.7109375" style="275" customWidth="1"/>
    <col min="10499" max="10501" width="10" style="275" customWidth="1"/>
    <col min="10502" max="10502" width="11.7109375" style="275" customWidth="1"/>
    <col min="10503" max="10507" width="10" style="275" customWidth="1"/>
    <col min="10508" max="10752" width="9.140625" style="275"/>
    <col min="10753" max="10753" width="5.5703125" style="275" bestFit="1" customWidth="1"/>
    <col min="10754" max="10754" width="58.7109375" style="275" customWidth="1"/>
    <col min="10755" max="10757" width="10" style="275" customWidth="1"/>
    <col min="10758" max="10758" width="11.7109375" style="275" customWidth="1"/>
    <col min="10759" max="10763" width="10" style="275" customWidth="1"/>
    <col min="10764" max="11008" width="9.140625" style="275"/>
    <col min="11009" max="11009" width="5.5703125" style="275" bestFit="1" customWidth="1"/>
    <col min="11010" max="11010" width="58.7109375" style="275" customWidth="1"/>
    <col min="11011" max="11013" width="10" style="275" customWidth="1"/>
    <col min="11014" max="11014" width="11.7109375" style="275" customWidth="1"/>
    <col min="11015" max="11019" width="10" style="275" customWidth="1"/>
    <col min="11020" max="11264" width="9.140625" style="275"/>
    <col min="11265" max="11265" width="5.5703125" style="275" bestFit="1" customWidth="1"/>
    <col min="11266" max="11266" width="58.7109375" style="275" customWidth="1"/>
    <col min="11267" max="11269" width="10" style="275" customWidth="1"/>
    <col min="11270" max="11270" width="11.7109375" style="275" customWidth="1"/>
    <col min="11271" max="11275" width="10" style="275" customWidth="1"/>
    <col min="11276" max="11520" width="9.140625" style="275"/>
    <col min="11521" max="11521" width="5.5703125" style="275" bestFit="1" customWidth="1"/>
    <col min="11522" max="11522" width="58.7109375" style="275" customWidth="1"/>
    <col min="11523" max="11525" width="10" style="275" customWidth="1"/>
    <col min="11526" max="11526" width="11.7109375" style="275" customWidth="1"/>
    <col min="11527" max="11531" width="10" style="275" customWidth="1"/>
    <col min="11532" max="11776" width="9.140625" style="275"/>
    <col min="11777" max="11777" width="5.5703125" style="275" bestFit="1" customWidth="1"/>
    <col min="11778" max="11778" width="58.7109375" style="275" customWidth="1"/>
    <col min="11779" max="11781" width="10" style="275" customWidth="1"/>
    <col min="11782" max="11782" width="11.7109375" style="275" customWidth="1"/>
    <col min="11783" max="11787" width="10" style="275" customWidth="1"/>
    <col min="11788" max="12032" width="9.140625" style="275"/>
    <col min="12033" max="12033" width="5.5703125" style="275" bestFit="1" customWidth="1"/>
    <col min="12034" max="12034" width="58.7109375" style="275" customWidth="1"/>
    <col min="12035" max="12037" width="10" style="275" customWidth="1"/>
    <col min="12038" max="12038" width="11.7109375" style="275" customWidth="1"/>
    <col min="12039" max="12043" width="10" style="275" customWidth="1"/>
    <col min="12044" max="12288" width="9.140625" style="275"/>
    <col min="12289" max="12289" width="5.5703125" style="275" bestFit="1" customWidth="1"/>
    <col min="12290" max="12290" width="58.7109375" style="275" customWidth="1"/>
    <col min="12291" max="12293" width="10" style="275" customWidth="1"/>
    <col min="12294" max="12294" width="11.7109375" style="275" customWidth="1"/>
    <col min="12295" max="12299" width="10" style="275" customWidth="1"/>
    <col min="12300" max="12544" width="9.140625" style="275"/>
    <col min="12545" max="12545" width="5.5703125" style="275" bestFit="1" customWidth="1"/>
    <col min="12546" max="12546" width="58.7109375" style="275" customWidth="1"/>
    <col min="12547" max="12549" width="10" style="275" customWidth="1"/>
    <col min="12550" max="12550" width="11.7109375" style="275" customWidth="1"/>
    <col min="12551" max="12555" width="10" style="275" customWidth="1"/>
    <col min="12556" max="12800" width="9.140625" style="275"/>
    <col min="12801" max="12801" width="5.5703125" style="275" bestFit="1" customWidth="1"/>
    <col min="12802" max="12802" width="58.7109375" style="275" customWidth="1"/>
    <col min="12803" max="12805" width="10" style="275" customWidth="1"/>
    <col min="12806" max="12806" width="11.7109375" style="275" customWidth="1"/>
    <col min="12807" max="12811" width="10" style="275" customWidth="1"/>
    <col min="12812" max="13056" width="9.140625" style="275"/>
    <col min="13057" max="13057" width="5.5703125" style="275" bestFit="1" customWidth="1"/>
    <col min="13058" max="13058" width="58.7109375" style="275" customWidth="1"/>
    <col min="13059" max="13061" width="10" style="275" customWidth="1"/>
    <col min="13062" max="13062" width="11.7109375" style="275" customWidth="1"/>
    <col min="13063" max="13067" width="10" style="275" customWidth="1"/>
    <col min="13068" max="13312" width="9.140625" style="275"/>
    <col min="13313" max="13313" width="5.5703125" style="275" bestFit="1" customWidth="1"/>
    <col min="13314" max="13314" width="58.7109375" style="275" customWidth="1"/>
    <col min="13315" max="13317" width="10" style="275" customWidth="1"/>
    <col min="13318" max="13318" width="11.7109375" style="275" customWidth="1"/>
    <col min="13319" max="13323" width="10" style="275" customWidth="1"/>
    <col min="13324" max="13568" width="9.140625" style="275"/>
    <col min="13569" max="13569" width="5.5703125" style="275" bestFit="1" customWidth="1"/>
    <col min="13570" max="13570" width="58.7109375" style="275" customWidth="1"/>
    <col min="13571" max="13573" width="10" style="275" customWidth="1"/>
    <col min="13574" max="13574" width="11.7109375" style="275" customWidth="1"/>
    <col min="13575" max="13579" width="10" style="275" customWidth="1"/>
    <col min="13580" max="13824" width="9.140625" style="275"/>
    <col min="13825" max="13825" width="5.5703125" style="275" bestFit="1" customWidth="1"/>
    <col min="13826" max="13826" width="58.7109375" style="275" customWidth="1"/>
    <col min="13827" max="13829" width="10" style="275" customWidth="1"/>
    <col min="13830" max="13830" width="11.7109375" style="275" customWidth="1"/>
    <col min="13831" max="13835" width="10" style="275" customWidth="1"/>
    <col min="13836" max="14080" width="9.140625" style="275"/>
    <col min="14081" max="14081" width="5.5703125" style="275" bestFit="1" customWidth="1"/>
    <col min="14082" max="14082" width="58.7109375" style="275" customWidth="1"/>
    <col min="14083" max="14085" width="10" style="275" customWidth="1"/>
    <col min="14086" max="14086" width="11.7109375" style="275" customWidth="1"/>
    <col min="14087" max="14091" width="10" style="275" customWidth="1"/>
    <col min="14092" max="14336" width="9.140625" style="275"/>
    <col min="14337" max="14337" width="5.5703125" style="275" bestFit="1" customWidth="1"/>
    <col min="14338" max="14338" width="58.7109375" style="275" customWidth="1"/>
    <col min="14339" max="14341" width="10" style="275" customWidth="1"/>
    <col min="14342" max="14342" width="11.7109375" style="275" customWidth="1"/>
    <col min="14343" max="14347" width="10" style="275" customWidth="1"/>
    <col min="14348" max="14592" width="9.140625" style="275"/>
    <col min="14593" max="14593" width="5.5703125" style="275" bestFit="1" customWidth="1"/>
    <col min="14594" max="14594" width="58.7109375" style="275" customWidth="1"/>
    <col min="14595" max="14597" width="10" style="275" customWidth="1"/>
    <col min="14598" max="14598" width="11.7109375" style="275" customWidth="1"/>
    <col min="14599" max="14603" width="10" style="275" customWidth="1"/>
    <col min="14604" max="14848" width="9.140625" style="275"/>
    <col min="14849" max="14849" width="5.5703125" style="275" bestFit="1" customWidth="1"/>
    <col min="14850" max="14850" width="58.7109375" style="275" customWidth="1"/>
    <col min="14851" max="14853" width="10" style="275" customWidth="1"/>
    <col min="14854" max="14854" width="11.7109375" style="275" customWidth="1"/>
    <col min="14855" max="14859" width="10" style="275" customWidth="1"/>
    <col min="14860" max="15104" width="9.140625" style="275"/>
    <col min="15105" max="15105" width="5.5703125" style="275" bestFit="1" customWidth="1"/>
    <col min="15106" max="15106" width="58.7109375" style="275" customWidth="1"/>
    <col min="15107" max="15109" width="10" style="275" customWidth="1"/>
    <col min="15110" max="15110" width="11.7109375" style="275" customWidth="1"/>
    <col min="15111" max="15115" width="10" style="275" customWidth="1"/>
    <col min="15116" max="15360" width="9.140625" style="275"/>
    <col min="15361" max="15361" width="5.5703125" style="275" bestFit="1" customWidth="1"/>
    <col min="15362" max="15362" width="58.7109375" style="275" customWidth="1"/>
    <col min="15363" max="15365" width="10" style="275" customWidth="1"/>
    <col min="15366" max="15366" width="11.7109375" style="275" customWidth="1"/>
    <col min="15367" max="15371" width="10" style="275" customWidth="1"/>
    <col min="15372" max="15616" width="9.140625" style="275"/>
    <col min="15617" max="15617" width="5.5703125" style="275" bestFit="1" customWidth="1"/>
    <col min="15618" max="15618" width="58.7109375" style="275" customWidth="1"/>
    <col min="15619" max="15621" width="10" style="275" customWidth="1"/>
    <col min="15622" max="15622" width="11.7109375" style="275" customWidth="1"/>
    <col min="15623" max="15627" width="10" style="275" customWidth="1"/>
    <col min="15628" max="15872" width="9.140625" style="275"/>
    <col min="15873" max="15873" width="5.5703125" style="275" bestFit="1" customWidth="1"/>
    <col min="15874" max="15874" width="58.7109375" style="275" customWidth="1"/>
    <col min="15875" max="15877" width="10" style="275" customWidth="1"/>
    <col min="15878" max="15878" width="11.7109375" style="275" customWidth="1"/>
    <col min="15879" max="15883" width="10" style="275" customWidth="1"/>
    <col min="15884" max="16128" width="9.140625" style="275"/>
    <col min="16129" max="16129" width="5.5703125" style="275" bestFit="1" customWidth="1"/>
    <col min="16130" max="16130" width="58.7109375" style="275" customWidth="1"/>
    <col min="16131" max="16133" width="10" style="275" customWidth="1"/>
    <col min="16134" max="16134" width="11.7109375" style="275" customWidth="1"/>
    <col min="16135" max="16139" width="10" style="275" customWidth="1"/>
    <col min="16140" max="16384" width="9.140625" style="275"/>
  </cols>
  <sheetData>
    <row r="1" spans="1:13" ht="18.75">
      <c r="A1" s="273">
        <v>1</v>
      </c>
      <c r="B1" s="274" t="s">
        <v>824</v>
      </c>
      <c r="H1" s="275" t="s">
        <v>140</v>
      </c>
    </row>
    <row r="3" spans="1:13" ht="19.5" thickBot="1">
      <c r="B3" s="277" t="s">
        <v>825</v>
      </c>
    </row>
    <row r="4" spans="1:13">
      <c r="A4" s="517" t="s">
        <v>826</v>
      </c>
      <c r="B4" s="519" t="s">
        <v>279</v>
      </c>
      <c r="C4" s="278" t="s">
        <v>827</v>
      </c>
      <c r="D4" s="517" t="s">
        <v>828</v>
      </c>
      <c r="E4" s="278" t="s">
        <v>829</v>
      </c>
      <c r="F4" s="278" t="s">
        <v>830</v>
      </c>
      <c r="G4" s="279"/>
      <c r="H4" s="279"/>
      <c r="I4" s="279"/>
      <c r="J4" s="279"/>
      <c r="K4" s="279"/>
    </row>
    <row r="5" spans="1:13" ht="15.75" thickBot="1">
      <c r="A5" s="518"/>
      <c r="B5" s="520"/>
      <c r="C5" s="280" t="s">
        <v>831</v>
      </c>
      <c r="D5" s="518"/>
      <c r="E5" s="280" t="s">
        <v>832</v>
      </c>
      <c r="F5" s="280" t="s">
        <v>832</v>
      </c>
      <c r="G5" s="279"/>
      <c r="H5" s="279"/>
      <c r="I5" s="279"/>
      <c r="J5" s="279"/>
      <c r="K5" s="279"/>
    </row>
    <row r="6" spans="1:13">
      <c r="B6" s="281"/>
      <c r="C6" s="282"/>
      <c r="D6" s="282"/>
      <c r="E6" s="283"/>
      <c r="F6" s="284"/>
      <c r="G6" s="285"/>
      <c r="H6" s="285"/>
      <c r="I6" s="285"/>
      <c r="J6" s="285"/>
      <c r="K6" s="285"/>
      <c r="L6" s="286"/>
      <c r="M6" s="286"/>
    </row>
    <row r="7" spans="1:13" ht="90">
      <c r="A7" s="287">
        <v>1</v>
      </c>
      <c r="B7" s="288" t="s">
        <v>833</v>
      </c>
      <c r="C7" s="289"/>
      <c r="D7" s="289"/>
      <c r="E7" s="290"/>
      <c r="F7" s="291"/>
      <c r="G7" s="285"/>
      <c r="H7" s="285"/>
      <c r="I7" s="285"/>
      <c r="J7" s="285"/>
      <c r="K7" s="285"/>
      <c r="L7" s="286"/>
      <c r="M7" s="286"/>
    </row>
    <row r="8" spans="1:13" ht="30">
      <c r="A8" s="287"/>
      <c r="B8" s="288" t="s">
        <v>834</v>
      </c>
      <c r="C8" s="289"/>
      <c r="D8" s="289"/>
      <c r="E8" s="290"/>
      <c r="F8" s="291"/>
      <c r="G8" s="285"/>
      <c r="H8" s="285"/>
      <c r="I8" s="285"/>
      <c r="J8" s="285"/>
      <c r="K8" s="285"/>
      <c r="L8" s="286"/>
      <c r="M8" s="286"/>
    </row>
    <row r="9" spans="1:13">
      <c r="A9" s="287"/>
      <c r="B9" s="288" t="s">
        <v>835</v>
      </c>
      <c r="C9" s="289"/>
      <c r="D9" s="289"/>
      <c r="E9" s="290"/>
      <c r="F9" s="291"/>
      <c r="G9" s="285"/>
      <c r="H9" s="285"/>
      <c r="I9" s="285"/>
      <c r="J9" s="285"/>
      <c r="K9" s="285"/>
      <c r="L9" s="286"/>
      <c r="M9" s="286"/>
    </row>
    <row r="10" spans="1:13" ht="30">
      <c r="A10" s="287"/>
      <c r="B10" s="292" t="s">
        <v>836</v>
      </c>
      <c r="C10" s="289"/>
      <c r="D10" s="289"/>
      <c r="E10" s="290"/>
      <c r="F10" s="291"/>
      <c r="G10" s="285"/>
      <c r="H10" s="285"/>
      <c r="I10" s="285"/>
      <c r="J10" s="285"/>
      <c r="K10" s="285"/>
      <c r="L10" s="286"/>
      <c r="M10" s="286"/>
    </row>
    <row r="11" spans="1:13">
      <c r="A11" s="287"/>
      <c r="B11" s="292" t="s">
        <v>837</v>
      </c>
      <c r="C11" s="289"/>
      <c r="D11" s="289"/>
      <c r="E11" s="290"/>
      <c r="F11" s="291"/>
      <c r="G11" s="285"/>
      <c r="H11" s="285"/>
      <c r="I11" s="285"/>
      <c r="J11" s="285"/>
      <c r="K11" s="285"/>
      <c r="L11" s="286"/>
      <c r="M11" s="286"/>
    </row>
    <row r="12" spans="1:13">
      <c r="A12" s="287"/>
      <c r="B12" s="292" t="s">
        <v>838</v>
      </c>
      <c r="C12" s="289"/>
      <c r="D12" s="289"/>
      <c r="E12" s="290"/>
      <c r="F12" s="291"/>
      <c r="G12" s="285"/>
      <c r="H12" s="285"/>
      <c r="I12" s="285"/>
      <c r="J12" s="285"/>
      <c r="K12" s="285"/>
      <c r="L12" s="286"/>
      <c r="M12" s="286"/>
    </row>
    <row r="13" spans="1:13" ht="30">
      <c r="A13" s="287"/>
      <c r="B13" s="292" t="s">
        <v>839</v>
      </c>
      <c r="C13" s="289"/>
      <c r="D13" s="289"/>
      <c r="E13" s="290"/>
      <c r="F13" s="291"/>
      <c r="G13" s="285"/>
      <c r="H13" s="285"/>
      <c r="I13" s="285"/>
      <c r="J13" s="285"/>
      <c r="K13" s="285"/>
      <c r="L13" s="286"/>
      <c r="M13" s="286"/>
    </row>
    <row r="14" spans="1:13">
      <c r="A14" s="287"/>
      <c r="B14" s="292" t="s">
        <v>840</v>
      </c>
      <c r="C14" s="289"/>
      <c r="D14" s="289"/>
      <c r="E14" s="290"/>
      <c r="F14" s="291"/>
      <c r="G14" s="285"/>
      <c r="H14" s="285"/>
      <c r="I14" s="285"/>
      <c r="J14" s="285"/>
      <c r="K14" s="285"/>
      <c r="L14" s="286"/>
      <c r="M14" s="286"/>
    </row>
    <row r="15" spans="1:13">
      <c r="A15" s="287"/>
      <c r="B15" s="292" t="s">
        <v>841</v>
      </c>
      <c r="C15" s="289"/>
      <c r="D15" s="289"/>
      <c r="E15" s="290"/>
      <c r="F15" s="291"/>
      <c r="G15" s="285"/>
      <c r="H15" s="285"/>
      <c r="I15" s="285"/>
      <c r="J15" s="285"/>
      <c r="K15" s="285"/>
      <c r="L15" s="286"/>
      <c r="M15" s="286"/>
    </row>
    <row r="16" spans="1:13">
      <c r="A16" s="287"/>
      <c r="B16" s="288" t="s">
        <v>842</v>
      </c>
      <c r="C16" s="289"/>
      <c r="D16" s="289"/>
      <c r="E16" s="290"/>
      <c r="F16" s="291"/>
      <c r="G16" s="285"/>
      <c r="H16" s="285"/>
      <c r="I16" s="285"/>
      <c r="J16" s="285"/>
      <c r="K16" s="285"/>
      <c r="L16" s="286"/>
      <c r="M16" s="286"/>
    </row>
    <row r="17" spans="1:13">
      <c r="A17" s="287"/>
      <c r="B17" s="288" t="s">
        <v>843</v>
      </c>
      <c r="C17" s="289"/>
      <c r="D17" s="289"/>
      <c r="E17" s="290"/>
      <c r="F17" s="291"/>
      <c r="G17" s="285"/>
      <c r="H17" s="285"/>
      <c r="I17" s="285"/>
      <c r="J17" s="285"/>
      <c r="K17" s="285"/>
      <c r="L17" s="286"/>
      <c r="M17" s="286"/>
    </row>
    <row r="18" spans="1:13">
      <c r="A18" s="287"/>
      <c r="B18" s="288" t="s">
        <v>844</v>
      </c>
      <c r="C18" s="289"/>
      <c r="D18" s="289"/>
      <c r="E18" s="290"/>
      <c r="F18" s="291"/>
      <c r="G18" s="285"/>
      <c r="H18" s="285"/>
      <c r="I18" s="285"/>
      <c r="J18" s="285"/>
      <c r="K18" s="285"/>
      <c r="L18" s="286"/>
      <c r="M18" s="286"/>
    </row>
    <row r="19" spans="1:13">
      <c r="A19" s="287"/>
      <c r="B19" s="288" t="s">
        <v>845</v>
      </c>
      <c r="C19" s="289"/>
      <c r="D19" s="289"/>
      <c r="E19" s="290"/>
      <c r="F19" s="291"/>
      <c r="G19" s="285"/>
      <c r="H19" s="285"/>
      <c r="I19" s="285"/>
      <c r="J19" s="285"/>
      <c r="K19" s="285"/>
      <c r="L19" s="286"/>
      <c r="M19" s="286"/>
    </row>
    <row r="20" spans="1:13">
      <c r="A20" s="287"/>
      <c r="B20" s="288" t="s">
        <v>846</v>
      </c>
      <c r="C20" s="289"/>
      <c r="D20" s="289"/>
      <c r="E20" s="290"/>
      <c r="F20" s="291"/>
      <c r="G20" s="285"/>
      <c r="H20" s="285"/>
      <c r="I20" s="285"/>
      <c r="J20" s="285"/>
      <c r="K20" s="285"/>
      <c r="L20" s="286"/>
      <c r="M20" s="286"/>
    </row>
    <row r="21" spans="1:13" ht="30">
      <c r="A21" s="287"/>
      <c r="B21" s="288" t="s">
        <v>847</v>
      </c>
      <c r="C21" s="289"/>
      <c r="D21" s="289"/>
      <c r="E21" s="290"/>
      <c r="F21" s="291"/>
      <c r="G21" s="285"/>
      <c r="H21" s="285"/>
      <c r="I21" s="285"/>
      <c r="J21" s="285"/>
      <c r="K21" s="285"/>
      <c r="L21" s="286"/>
      <c r="M21" s="286"/>
    </row>
    <row r="22" spans="1:13" ht="30">
      <c r="A22" s="287"/>
      <c r="B22" s="288" t="s">
        <v>848</v>
      </c>
      <c r="C22" s="289"/>
      <c r="D22" s="289"/>
      <c r="E22" s="290"/>
      <c r="F22" s="291"/>
      <c r="G22" s="285"/>
      <c r="H22" s="285"/>
      <c r="I22" s="285"/>
      <c r="J22" s="285"/>
      <c r="K22" s="285"/>
      <c r="L22" s="286"/>
      <c r="M22" s="286"/>
    </row>
    <row r="23" spans="1:13">
      <c r="A23" s="287"/>
      <c r="B23" s="292" t="s">
        <v>849</v>
      </c>
      <c r="C23" s="289"/>
      <c r="D23" s="289"/>
      <c r="E23" s="290"/>
      <c r="F23" s="291"/>
      <c r="G23" s="285"/>
      <c r="H23" s="285"/>
      <c r="I23" s="285"/>
      <c r="J23" s="285"/>
      <c r="K23" s="285"/>
      <c r="L23" s="286"/>
      <c r="M23" s="286"/>
    </row>
    <row r="24" spans="1:13">
      <c r="A24" s="287"/>
      <c r="B24" s="292" t="s">
        <v>850</v>
      </c>
      <c r="C24" s="289"/>
      <c r="D24" s="289"/>
      <c r="E24" s="290"/>
      <c r="F24" s="291"/>
      <c r="G24" s="285"/>
      <c r="H24" s="285"/>
      <c r="I24" s="285"/>
      <c r="J24" s="285"/>
      <c r="K24" s="285"/>
      <c r="L24" s="286"/>
      <c r="M24" s="286"/>
    </row>
    <row r="25" spans="1:13">
      <c r="A25" s="287"/>
      <c r="B25" s="292" t="s">
        <v>851</v>
      </c>
      <c r="C25" s="289"/>
      <c r="D25" s="289"/>
      <c r="E25" s="290"/>
      <c r="F25" s="291"/>
      <c r="G25" s="285"/>
      <c r="H25" s="285"/>
      <c r="I25" s="285"/>
      <c r="J25" s="285"/>
      <c r="K25" s="285"/>
      <c r="L25" s="286"/>
      <c r="M25" s="286"/>
    </row>
    <row r="26" spans="1:13">
      <c r="A26" s="287"/>
      <c r="B26" s="292" t="s">
        <v>852</v>
      </c>
      <c r="C26" s="289"/>
      <c r="D26" s="289"/>
      <c r="E26" s="290"/>
      <c r="F26" s="291"/>
      <c r="G26" s="285"/>
      <c r="H26" s="285"/>
      <c r="I26" s="285"/>
      <c r="J26" s="285"/>
      <c r="K26" s="285"/>
      <c r="L26" s="286"/>
      <c r="M26" s="286"/>
    </row>
    <row r="27" spans="1:13">
      <c r="A27" s="287"/>
      <c r="B27" s="288" t="s">
        <v>853</v>
      </c>
      <c r="C27" s="289"/>
      <c r="D27" s="289"/>
      <c r="E27" s="290"/>
      <c r="F27" s="291"/>
      <c r="G27" s="285"/>
      <c r="H27" s="285"/>
      <c r="I27" s="285"/>
      <c r="J27" s="285"/>
      <c r="K27" s="285"/>
      <c r="L27" s="286"/>
      <c r="M27" s="286"/>
    </row>
    <row r="28" spans="1:13">
      <c r="A28" s="287"/>
      <c r="B28" s="288" t="s">
        <v>854</v>
      </c>
      <c r="C28" s="289"/>
      <c r="D28" s="289"/>
      <c r="E28" s="290"/>
      <c r="F28" s="291"/>
      <c r="G28" s="285"/>
      <c r="H28" s="285"/>
      <c r="I28" s="285"/>
      <c r="J28" s="285"/>
      <c r="K28" s="285"/>
      <c r="L28" s="286"/>
      <c r="M28" s="286"/>
    </row>
    <row r="29" spans="1:13">
      <c r="A29" s="287"/>
      <c r="B29" s="288" t="s">
        <v>855</v>
      </c>
      <c r="C29" s="289" t="s">
        <v>22</v>
      </c>
      <c r="D29" s="289">
        <v>4</v>
      </c>
      <c r="E29" s="290"/>
      <c r="F29" s="291">
        <f>D29*E29</f>
        <v>0</v>
      </c>
      <c r="G29" s="285"/>
      <c r="H29" s="285"/>
      <c r="I29" s="285"/>
      <c r="J29" s="285"/>
      <c r="K29" s="285"/>
      <c r="L29" s="286"/>
      <c r="M29" s="286"/>
    </row>
    <row r="30" spans="1:13">
      <c r="A30" s="287"/>
      <c r="B30" s="293"/>
      <c r="C30" s="289"/>
      <c r="D30" s="289"/>
      <c r="E30" s="290"/>
      <c r="F30" s="291"/>
      <c r="G30" s="285"/>
      <c r="H30" s="285"/>
      <c r="I30" s="285"/>
      <c r="J30" s="285"/>
      <c r="K30" s="285"/>
      <c r="L30" s="286"/>
      <c r="M30" s="286"/>
    </row>
    <row r="31" spans="1:13" ht="75">
      <c r="A31" s="287">
        <v>2</v>
      </c>
      <c r="B31" s="288" t="s">
        <v>856</v>
      </c>
      <c r="C31" s="289"/>
      <c r="D31" s="289"/>
      <c r="E31" s="290"/>
      <c r="F31" s="291"/>
      <c r="G31" s="285"/>
      <c r="H31" s="285"/>
      <c r="I31" s="285"/>
      <c r="J31" s="285"/>
      <c r="K31" s="285"/>
      <c r="L31" s="286"/>
      <c r="M31" s="286"/>
    </row>
    <row r="32" spans="1:13">
      <c r="A32" s="287"/>
      <c r="B32" s="288" t="s">
        <v>857</v>
      </c>
      <c r="C32" s="289"/>
      <c r="D32" s="289"/>
      <c r="E32" s="290"/>
      <c r="F32" s="291"/>
      <c r="G32" s="285"/>
      <c r="H32" s="285"/>
      <c r="I32" s="285"/>
      <c r="J32" s="285"/>
      <c r="K32" s="285"/>
      <c r="L32" s="286"/>
      <c r="M32" s="286"/>
    </row>
    <row r="33" spans="1:13">
      <c r="A33" s="287"/>
      <c r="B33" s="292" t="s">
        <v>858</v>
      </c>
      <c r="C33" s="289"/>
      <c r="D33" s="289"/>
      <c r="E33" s="290"/>
      <c r="F33" s="291"/>
      <c r="G33" s="285"/>
      <c r="H33" s="285"/>
      <c r="I33" s="285"/>
      <c r="J33" s="285"/>
      <c r="K33" s="285"/>
      <c r="L33" s="286"/>
      <c r="M33" s="286"/>
    </row>
    <row r="34" spans="1:13">
      <c r="A34" s="287"/>
      <c r="B34" s="292" t="s">
        <v>859</v>
      </c>
      <c r="C34" s="289"/>
      <c r="D34" s="289"/>
      <c r="E34" s="290"/>
      <c r="F34" s="291"/>
      <c r="G34" s="285"/>
      <c r="H34" s="285"/>
      <c r="I34" s="285"/>
      <c r="J34" s="285"/>
      <c r="K34" s="285"/>
      <c r="L34" s="286"/>
      <c r="M34" s="286"/>
    </row>
    <row r="35" spans="1:13">
      <c r="A35" s="287"/>
      <c r="B35" s="292" t="s">
        <v>860</v>
      </c>
      <c r="C35" s="289"/>
      <c r="D35" s="289"/>
      <c r="E35" s="290"/>
      <c r="F35" s="291"/>
      <c r="G35" s="285"/>
      <c r="H35" s="285"/>
      <c r="I35" s="285"/>
      <c r="J35" s="285"/>
      <c r="K35" s="285"/>
      <c r="L35" s="286"/>
      <c r="M35" s="286"/>
    </row>
    <row r="36" spans="1:13" ht="30">
      <c r="A36" s="287"/>
      <c r="B36" s="292" t="s">
        <v>861</v>
      </c>
      <c r="C36" s="289"/>
      <c r="D36" s="289"/>
      <c r="E36" s="290"/>
      <c r="F36" s="291"/>
      <c r="G36" s="285"/>
      <c r="H36" s="285"/>
      <c r="I36" s="285"/>
      <c r="J36" s="285"/>
      <c r="K36" s="285"/>
      <c r="L36" s="286"/>
      <c r="M36" s="286"/>
    </row>
    <row r="37" spans="1:13">
      <c r="A37" s="287"/>
      <c r="B37" s="292" t="s">
        <v>862</v>
      </c>
      <c r="C37" s="289"/>
      <c r="D37" s="289"/>
      <c r="E37" s="290"/>
      <c r="F37" s="291"/>
      <c r="G37" s="285"/>
      <c r="H37" s="285"/>
      <c r="I37" s="285"/>
      <c r="J37" s="285"/>
      <c r="K37" s="285"/>
      <c r="L37" s="286"/>
      <c r="M37" s="286"/>
    </row>
    <row r="38" spans="1:13">
      <c r="A38" s="287"/>
      <c r="B38" s="292" t="s">
        <v>863</v>
      </c>
      <c r="C38" s="289"/>
      <c r="D38" s="289"/>
      <c r="E38" s="290"/>
      <c r="F38" s="291"/>
      <c r="G38" s="285"/>
      <c r="H38" s="285"/>
      <c r="I38" s="285"/>
      <c r="J38" s="285"/>
      <c r="K38" s="285"/>
      <c r="L38" s="286"/>
      <c r="M38" s="286"/>
    </row>
    <row r="39" spans="1:13">
      <c r="A39" s="287"/>
      <c r="B39" s="292" t="s">
        <v>864</v>
      </c>
      <c r="C39" s="289"/>
      <c r="D39" s="289"/>
      <c r="E39" s="290"/>
      <c r="F39" s="291"/>
      <c r="G39" s="285"/>
      <c r="H39" s="285"/>
      <c r="I39" s="285"/>
      <c r="J39" s="285"/>
      <c r="K39" s="285"/>
      <c r="L39" s="286"/>
      <c r="M39" s="286"/>
    </row>
    <row r="40" spans="1:13">
      <c r="A40" s="287"/>
      <c r="B40" s="292" t="s">
        <v>865</v>
      </c>
      <c r="C40" s="289"/>
      <c r="D40" s="289"/>
      <c r="E40" s="290"/>
      <c r="F40" s="291"/>
      <c r="G40" s="285"/>
      <c r="H40" s="285"/>
      <c r="I40" s="285"/>
      <c r="J40" s="285"/>
      <c r="K40" s="285"/>
      <c r="L40" s="286"/>
      <c r="M40" s="286"/>
    </row>
    <row r="41" spans="1:13">
      <c r="A41" s="287"/>
      <c r="B41" s="288" t="s">
        <v>854</v>
      </c>
      <c r="C41" s="289"/>
      <c r="D41" s="289"/>
      <c r="E41" s="290"/>
      <c r="F41" s="291"/>
      <c r="G41" s="285"/>
      <c r="H41" s="285"/>
      <c r="I41" s="285"/>
      <c r="J41" s="285"/>
      <c r="K41" s="285"/>
      <c r="L41" s="286"/>
      <c r="M41" s="286"/>
    </row>
    <row r="42" spans="1:13">
      <c r="A42" s="287"/>
      <c r="B42" s="288" t="s">
        <v>855</v>
      </c>
      <c r="C42" s="289" t="s">
        <v>22</v>
      </c>
      <c r="D42" s="289">
        <v>4</v>
      </c>
      <c r="E42" s="290"/>
      <c r="F42" s="291">
        <f>D42*E42</f>
        <v>0</v>
      </c>
      <c r="G42" s="285"/>
      <c r="H42" s="285"/>
      <c r="I42" s="285"/>
      <c r="J42" s="285"/>
      <c r="K42" s="285"/>
      <c r="L42" s="286"/>
      <c r="M42" s="286"/>
    </row>
    <row r="43" spans="1:13">
      <c r="A43" s="287"/>
      <c r="B43" s="293"/>
      <c r="C43" s="294"/>
      <c r="D43" s="294"/>
      <c r="E43" s="294"/>
      <c r="F43" s="294"/>
      <c r="G43" s="285"/>
      <c r="H43" s="285"/>
      <c r="I43" s="285"/>
      <c r="J43" s="285"/>
      <c r="K43" s="285"/>
      <c r="L43" s="286"/>
      <c r="M43" s="286"/>
    </row>
    <row r="44" spans="1:13" ht="30">
      <c r="A44" s="287">
        <v>3</v>
      </c>
      <c r="B44" s="288" t="s">
        <v>866</v>
      </c>
      <c r="C44" s="289"/>
      <c r="D44" s="295"/>
      <c r="E44" s="296"/>
      <c r="F44" s="296"/>
      <c r="G44" s="285"/>
      <c r="H44" s="285"/>
      <c r="I44" s="285"/>
      <c r="J44" s="285"/>
      <c r="K44" s="285"/>
      <c r="L44" s="286"/>
      <c r="M44" s="286"/>
    </row>
    <row r="45" spans="1:13" ht="30">
      <c r="A45" s="287"/>
      <c r="B45" s="288" t="s">
        <v>867</v>
      </c>
      <c r="C45" s="289"/>
      <c r="D45" s="295"/>
      <c r="E45" s="296"/>
      <c r="F45" s="296"/>
      <c r="G45" s="285"/>
      <c r="H45" s="285"/>
      <c r="I45" s="285"/>
      <c r="J45" s="285"/>
      <c r="K45" s="285"/>
      <c r="L45" s="286"/>
      <c r="M45" s="286"/>
    </row>
    <row r="46" spans="1:13">
      <c r="A46" s="287"/>
      <c r="B46" s="293" t="s">
        <v>868</v>
      </c>
      <c r="C46" s="289"/>
      <c r="D46" s="295"/>
      <c r="E46" s="296"/>
      <c r="F46" s="296"/>
      <c r="G46" s="285"/>
      <c r="H46" s="285"/>
      <c r="I46" s="285"/>
      <c r="J46" s="285"/>
      <c r="K46" s="285"/>
      <c r="L46" s="286"/>
      <c r="M46" s="286"/>
    </row>
    <row r="47" spans="1:13">
      <c r="A47" s="287"/>
      <c r="B47" s="292" t="s">
        <v>869</v>
      </c>
      <c r="C47" s="289"/>
      <c r="D47" s="289"/>
      <c r="E47" s="290"/>
      <c r="F47" s="291"/>
      <c r="G47" s="285"/>
      <c r="H47" s="285"/>
      <c r="I47" s="285"/>
      <c r="J47" s="285"/>
      <c r="K47" s="285"/>
      <c r="L47" s="286"/>
      <c r="M47" s="286"/>
    </row>
    <row r="48" spans="1:13">
      <c r="A48" s="287"/>
      <c r="B48" s="292" t="s">
        <v>870</v>
      </c>
      <c r="C48" s="289"/>
      <c r="D48" s="289"/>
      <c r="E48" s="290"/>
      <c r="F48" s="291"/>
      <c r="G48" s="285"/>
      <c r="H48" s="285"/>
      <c r="I48" s="285"/>
      <c r="J48" s="285"/>
      <c r="K48" s="285"/>
      <c r="L48" s="286"/>
      <c r="M48" s="286"/>
    </row>
    <row r="49" spans="1:17">
      <c r="A49" s="287"/>
      <c r="B49" s="292" t="s">
        <v>871</v>
      </c>
      <c r="C49" s="289"/>
      <c r="D49" s="289"/>
      <c r="E49" s="290"/>
      <c r="F49" s="291"/>
      <c r="G49" s="285"/>
      <c r="H49" s="285"/>
      <c r="I49" s="285"/>
      <c r="J49" s="285"/>
      <c r="K49" s="285"/>
      <c r="L49" s="286"/>
      <c r="M49" s="286"/>
    </row>
    <row r="50" spans="1:17">
      <c r="A50" s="287"/>
      <c r="B50" s="288" t="s">
        <v>872</v>
      </c>
      <c r="C50" s="294"/>
      <c r="D50" s="294"/>
      <c r="E50" s="294"/>
      <c r="F50" s="294"/>
      <c r="G50" s="285"/>
      <c r="H50" s="285"/>
      <c r="I50" s="285"/>
      <c r="J50" s="285"/>
      <c r="K50" s="285"/>
      <c r="L50" s="286"/>
      <c r="M50" s="286"/>
    </row>
    <row r="51" spans="1:17">
      <c r="A51" s="287"/>
      <c r="B51" s="288" t="s">
        <v>854</v>
      </c>
      <c r="C51" s="289"/>
      <c r="D51" s="295"/>
      <c r="E51" s="296"/>
      <c r="F51" s="296"/>
      <c r="G51" s="285"/>
      <c r="H51" s="285"/>
      <c r="I51" s="285"/>
      <c r="J51" s="285"/>
      <c r="K51" s="285"/>
      <c r="L51" s="286"/>
      <c r="M51" s="286"/>
    </row>
    <row r="52" spans="1:17">
      <c r="A52" s="287"/>
      <c r="B52" s="288" t="s">
        <v>855</v>
      </c>
      <c r="C52" s="289" t="s">
        <v>26</v>
      </c>
      <c r="D52" s="289">
        <v>1</v>
      </c>
      <c r="E52" s="290"/>
      <c r="F52" s="291">
        <f>D52*E52</f>
        <v>0</v>
      </c>
      <c r="G52" s="285"/>
      <c r="H52" s="285"/>
      <c r="I52" s="285"/>
      <c r="J52" s="285"/>
      <c r="K52" s="285"/>
    </row>
    <row r="53" spans="1:17">
      <c r="A53" s="287"/>
      <c r="B53" s="288"/>
      <c r="C53" s="289"/>
      <c r="D53" s="289"/>
      <c r="E53" s="290"/>
      <c r="F53" s="291"/>
      <c r="G53" s="285"/>
      <c r="H53" s="285"/>
      <c r="I53" s="285"/>
      <c r="J53" s="285"/>
      <c r="K53" s="285"/>
    </row>
    <row r="54" spans="1:17">
      <c r="A54" s="287">
        <v>4</v>
      </c>
      <c r="B54" s="288" t="s">
        <v>873</v>
      </c>
      <c r="C54" s="289" t="s">
        <v>69</v>
      </c>
      <c r="D54" s="289">
        <v>3.6</v>
      </c>
      <c r="E54" s="290"/>
      <c r="F54" s="291">
        <f>D54*E54</f>
        <v>0</v>
      </c>
      <c r="G54" s="285"/>
      <c r="H54" s="285"/>
      <c r="I54" s="285"/>
      <c r="J54" s="285"/>
      <c r="K54" s="285"/>
    </row>
    <row r="55" spans="1:17">
      <c r="A55" s="287"/>
      <c r="B55" s="288"/>
      <c r="C55" s="289"/>
      <c r="D55" s="289"/>
      <c r="E55" s="290"/>
      <c r="F55" s="291"/>
      <c r="G55" s="285"/>
      <c r="H55" s="285"/>
      <c r="I55" s="285"/>
      <c r="J55" s="285"/>
      <c r="K55" s="285"/>
    </row>
    <row r="56" spans="1:17" ht="30">
      <c r="A56" s="297">
        <v>5</v>
      </c>
      <c r="B56" s="298" t="s">
        <v>874</v>
      </c>
      <c r="C56" s="299"/>
      <c r="D56" s="299"/>
      <c r="E56" s="290"/>
      <c r="F56" s="291"/>
      <c r="G56" s="285"/>
      <c r="H56" s="285"/>
      <c r="I56" s="285"/>
      <c r="J56" s="285"/>
      <c r="K56" s="285"/>
    </row>
    <row r="57" spans="1:17" ht="30">
      <c r="A57" s="297"/>
      <c r="B57" s="298" t="s">
        <v>875</v>
      </c>
      <c r="C57" s="299"/>
      <c r="D57" s="299"/>
      <c r="E57" s="290"/>
      <c r="F57" s="291"/>
      <c r="G57" s="285"/>
      <c r="H57" s="285"/>
      <c r="I57" s="285"/>
      <c r="J57" s="285"/>
      <c r="K57" s="285"/>
    </row>
    <row r="58" spans="1:17">
      <c r="A58" s="297"/>
      <c r="B58" s="298" t="s">
        <v>876</v>
      </c>
      <c r="C58" s="299" t="s">
        <v>292</v>
      </c>
      <c r="D58" s="299">
        <v>120</v>
      </c>
      <c r="E58" s="290"/>
      <c r="F58" s="291">
        <f>D58*E58</f>
        <v>0</v>
      </c>
      <c r="G58" s="285"/>
      <c r="H58" s="285"/>
      <c r="I58" s="285"/>
      <c r="J58" s="285"/>
      <c r="K58" s="285"/>
    </row>
    <row r="59" spans="1:17">
      <c r="A59" s="297"/>
      <c r="B59" s="298" t="s">
        <v>877</v>
      </c>
      <c r="C59" s="299" t="s">
        <v>292</v>
      </c>
      <c r="D59" s="299">
        <v>120</v>
      </c>
      <c r="E59" s="290"/>
      <c r="F59" s="291">
        <f>D59*E59</f>
        <v>0</v>
      </c>
      <c r="G59" s="285"/>
      <c r="H59" s="285"/>
      <c r="I59" s="285"/>
      <c r="J59" s="285"/>
      <c r="K59" s="285"/>
      <c r="L59" s="300"/>
      <c r="M59" s="301"/>
      <c r="N59" s="302"/>
      <c r="O59" s="303"/>
      <c r="P59" s="283"/>
      <c r="Q59" s="284"/>
    </row>
    <row r="60" spans="1:17">
      <c r="A60" s="297"/>
      <c r="B60" s="298" t="s">
        <v>878</v>
      </c>
      <c r="C60" s="299" t="s">
        <v>292</v>
      </c>
      <c r="D60" s="299">
        <v>240</v>
      </c>
      <c r="E60" s="290"/>
      <c r="F60" s="291">
        <f>D60*E60</f>
        <v>0</v>
      </c>
      <c r="G60" s="285"/>
      <c r="H60" s="285"/>
      <c r="I60" s="285"/>
      <c r="J60" s="285"/>
      <c r="K60" s="285"/>
      <c r="L60" s="300"/>
      <c r="M60" s="301"/>
      <c r="N60" s="302"/>
      <c r="O60" s="303"/>
      <c r="P60" s="283"/>
      <c r="Q60" s="284"/>
    </row>
    <row r="61" spans="1:17">
      <c r="A61" s="297"/>
      <c r="B61" s="298"/>
      <c r="C61" s="299"/>
      <c r="D61" s="299"/>
      <c r="E61" s="290"/>
      <c r="F61" s="291"/>
      <c r="G61" s="285"/>
      <c r="H61" s="285"/>
      <c r="I61" s="285"/>
      <c r="J61" s="285"/>
      <c r="K61" s="285"/>
      <c r="L61" s="300"/>
      <c r="M61" s="301"/>
      <c r="N61" s="302"/>
      <c r="O61" s="303"/>
      <c r="P61" s="283"/>
      <c r="Q61" s="284"/>
    </row>
    <row r="62" spans="1:17" ht="75">
      <c r="A62" s="287">
        <v>6</v>
      </c>
      <c r="B62" s="304" t="s">
        <v>879</v>
      </c>
      <c r="C62" s="289" t="s">
        <v>26</v>
      </c>
      <c r="D62" s="289">
        <v>4</v>
      </c>
      <c r="E62" s="290"/>
      <c r="F62" s="305">
        <f>D62*E62</f>
        <v>0</v>
      </c>
      <c r="G62" s="285"/>
      <c r="H62" s="285"/>
      <c r="I62" s="285"/>
      <c r="J62" s="285"/>
      <c r="K62" s="285"/>
      <c r="L62" s="300"/>
      <c r="M62" s="301"/>
      <c r="N62" s="302"/>
      <c r="O62" s="303"/>
      <c r="P62" s="283"/>
      <c r="Q62" s="284"/>
    </row>
    <row r="63" spans="1:17">
      <c r="A63" s="287"/>
      <c r="B63" s="288"/>
      <c r="C63" s="289"/>
      <c r="D63" s="289"/>
      <c r="E63" s="290"/>
      <c r="F63" s="291"/>
      <c r="G63" s="285"/>
      <c r="H63" s="285"/>
      <c r="I63" s="285"/>
      <c r="J63" s="285"/>
      <c r="K63" s="285"/>
    </row>
    <row r="64" spans="1:17" ht="30">
      <c r="A64" s="287">
        <v>7</v>
      </c>
      <c r="B64" s="288" t="s">
        <v>880</v>
      </c>
      <c r="C64" s="289"/>
      <c r="D64" s="289"/>
      <c r="E64" s="290"/>
      <c r="F64" s="291"/>
      <c r="G64" s="285"/>
      <c r="H64" s="285"/>
      <c r="I64" s="285"/>
      <c r="J64" s="285"/>
      <c r="K64" s="285"/>
      <c r="L64" s="286"/>
      <c r="M64" s="286"/>
    </row>
    <row r="65" spans="1:13">
      <c r="A65" s="287"/>
      <c r="B65" s="292" t="s">
        <v>881</v>
      </c>
      <c r="C65" s="289" t="s">
        <v>26</v>
      </c>
      <c r="D65" s="289">
        <v>1</v>
      </c>
      <c r="E65" s="290"/>
      <c r="F65" s="291">
        <f>D65*E65</f>
        <v>0</v>
      </c>
      <c r="G65" s="285"/>
      <c r="H65" s="285"/>
      <c r="I65" s="285"/>
      <c r="J65" s="285"/>
      <c r="K65" s="285"/>
      <c r="L65" s="286"/>
      <c r="M65" s="286"/>
    </row>
    <row r="66" spans="1:13">
      <c r="A66" s="287"/>
      <c r="B66" s="288"/>
      <c r="C66" s="289"/>
      <c r="D66" s="289"/>
      <c r="E66" s="290"/>
      <c r="F66" s="291"/>
      <c r="G66" s="285"/>
      <c r="H66" s="285"/>
      <c r="I66" s="285"/>
      <c r="J66" s="285"/>
      <c r="K66" s="285"/>
      <c r="L66" s="286"/>
      <c r="M66" s="286"/>
    </row>
    <row r="67" spans="1:13" ht="30">
      <c r="A67" s="287">
        <v>8</v>
      </c>
      <c r="B67" s="288" t="s">
        <v>882</v>
      </c>
      <c r="C67" s="289"/>
      <c r="D67" s="289"/>
      <c r="E67" s="290"/>
      <c r="F67" s="291"/>
      <c r="G67" s="285"/>
      <c r="H67" s="285"/>
      <c r="I67" s="285"/>
      <c r="J67" s="285"/>
      <c r="K67" s="285"/>
      <c r="L67" s="286"/>
      <c r="M67" s="286"/>
    </row>
    <row r="68" spans="1:13">
      <c r="A68" s="287"/>
      <c r="B68" s="292" t="s">
        <v>883</v>
      </c>
      <c r="C68" s="289" t="s">
        <v>26</v>
      </c>
      <c r="D68" s="289">
        <v>1</v>
      </c>
      <c r="E68" s="290"/>
      <c r="F68" s="291">
        <f>D68*E68</f>
        <v>0</v>
      </c>
      <c r="G68" s="285"/>
      <c r="H68" s="285"/>
      <c r="I68" s="285"/>
      <c r="J68" s="285"/>
      <c r="K68" s="285"/>
      <c r="L68" s="286"/>
      <c r="M68" s="286"/>
    </row>
    <row r="69" spans="1:13">
      <c r="A69" s="287"/>
      <c r="B69" s="288"/>
      <c r="C69" s="289"/>
      <c r="D69" s="289"/>
      <c r="E69" s="290"/>
      <c r="F69" s="291"/>
      <c r="G69" s="285"/>
      <c r="H69" s="285"/>
      <c r="I69" s="285"/>
      <c r="J69" s="285"/>
      <c r="K69" s="285"/>
      <c r="L69" s="286"/>
      <c r="M69" s="286"/>
    </row>
    <row r="70" spans="1:13">
      <c r="A70" s="287">
        <v>9</v>
      </c>
      <c r="B70" s="288" t="s">
        <v>884</v>
      </c>
      <c r="C70" s="289"/>
      <c r="D70" s="289"/>
      <c r="E70" s="290"/>
      <c r="F70" s="291"/>
      <c r="G70" s="285"/>
      <c r="H70" s="285"/>
      <c r="I70" s="285"/>
      <c r="J70" s="285"/>
      <c r="K70" s="285"/>
      <c r="L70" s="286"/>
      <c r="M70" s="286"/>
    </row>
    <row r="71" spans="1:13">
      <c r="A71" s="287"/>
      <c r="B71" s="292" t="s">
        <v>885</v>
      </c>
      <c r="C71" s="289" t="s">
        <v>22</v>
      </c>
      <c r="D71" s="289">
        <v>1</v>
      </c>
      <c r="E71" s="290"/>
      <c r="F71" s="291">
        <f>D71*E71</f>
        <v>0</v>
      </c>
      <c r="G71" s="285"/>
      <c r="H71" s="285"/>
      <c r="I71" s="285"/>
      <c r="J71" s="285"/>
      <c r="K71" s="285"/>
      <c r="L71" s="286"/>
      <c r="M71" s="286"/>
    </row>
    <row r="72" spans="1:13">
      <c r="A72" s="287"/>
      <c r="B72" s="288"/>
      <c r="C72" s="289"/>
      <c r="D72" s="289"/>
      <c r="E72" s="290"/>
      <c r="F72" s="291"/>
      <c r="G72" s="285"/>
      <c r="H72" s="285"/>
      <c r="I72" s="285"/>
      <c r="J72" s="285"/>
      <c r="K72" s="285"/>
      <c r="L72" s="286"/>
      <c r="M72" s="286"/>
    </row>
    <row r="73" spans="1:13" ht="30">
      <c r="A73" s="287">
        <v>10</v>
      </c>
      <c r="B73" s="288" t="s">
        <v>886</v>
      </c>
      <c r="C73" s="294"/>
      <c r="D73" s="294"/>
      <c r="E73" s="294"/>
      <c r="F73" s="294"/>
      <c r="G73" s="285"/>
      <c r="H73" s="285"/>
      <c r="I73" s="285"/>
      <c r="J73" s="285"/>
      <c r="K73" s="285"/>
      <c r="L73" s="286"/>
      <c r="M73" s="286"/>
    </row>
    <row r="74" spans="1:13" ht="45">
      <c r="A74" s="287"/>
      <c r="B74" s="288" t="s">
        <v>887</v>
      </c>
      <c r="C74" s="294"/>
      <c r="D74" s="294"/>
      <c r="E74" s="294"/>
      <c r="F74" s="294"/>
      <c r="G74" s="285"/>
      <c r="H74" s="285"/>
      <c r="I74" s="285"/>
      <c r="J74" s="285"/>
      <c r="K74" s="285"/>
      <c r="L74" s="286"/>
      <c r="M74" s="286"/>
    </row>
    <row r="75" spans="1:13" ht="45">
      <c r="A75" s="287"/>
      <c r="B75" s="288" t="s">
        <v>888</v>
      </c>
      <c r="C75" s="294"/>
      <c r="D75" s="294"/>
      <c r="E75" s="294"/>
      <c r="F75" s="294"/>
      <c r="G75" s="285"/>
      <c r="H75" s="285"/>
      <c r="I75" s="285"/>
      <c r="J75" s="285"/>
      <c r="K75" s="285"/>
      <c r="L75" s="286"/>
      <c r="M75" s="286"/>
    </row>
    <row r="76" spans="1:13">
      <c r="A76" s="287"/>
      <c r="B76" s="288" t="s">
        <v>889</v>
      </c>
      <c r="C76" s="294"/>
      <c r="D76" s="294"/>
      <c r="E76" s="294"/>
      <c r="F76" s="294"/>
      <c r="G76" s="285"/>
      <c r="H76" s="285"/>
      <c r="I76" s="285"/>
      <c r="J76" s="285"/>
      <c r="K76" s="285"/>
      <c r="L76" s="286"/>
      <c r="M76" s="286"/>
    </row>
    <row r="77" spans="1:13">
      <c r="A77" s="287"/>
      <c r="B77" s="292" t="s">
        <v>890</v>
      </c>
      <c r="C77" s="294"/>
      <c r="D77" s="294"/>
      <c r="E77" s="294"/>
      <c r="F77" s="294"/>
      <c r="G77" s="285"/>
      <c r="H77" s="285"/>
      <c r="I77" s="285"/>
      <c r="J77" s="285"/>
      <c r="K77" s="285"/>
      <c r="L77" s="286"/>
      <c r="M77" s="286"/>
    </row>
    <row r="78" spans="1:13">
      <c r="A78" s="287"/>
      <c r="B78" s="292" t="s">
        <v>891</v>
      </c>
      <c r="C78" s="294"/>
      <c r="D78" s="294"/>
      <c r="E78" s="294"/>
      <c r="F78" s="294"/>
      <c r="G78" s="285"/>
      <c r="H78" s="285"/>
      <c r="I78" s="285"/>
      <c r="J78" s="285"/>
      <c r="K78" s="285"/>
      <c r="L78" s="286"/>
      <c r="M78" s="286"/>
    </row>
    <row r="79" spans="1:13">
      <c r="A79" s="287"/>
      <c r="B79" s="292" t="s">
        <v>892</v>
      </c>
      <c r="C79" s="294"/>
      <c r="D79" s="294"/>
      <c r="E79" s="294"/>
      <c r="F79" s="294"/>
      <c r="G79" s="285"/>
      <c r="H79" s="285"/>
      <c r="I79" s="285"/>
      <c r="J79" s="285"/>
      <c r="K79" s="285"/>
      <c r="L79" s="286"/>
      <c r="M79" s="286"/>
    </row>
    <row r="80" spans="1:13">
      <c r="A80" s="287"/>
      <c r="B80" s="292" t="s">
        <v>893</v>
      </c>
      <c r="C80" s="294"/>
      <c r="D80" s="294"/>
      <c r="E80" s="294"/>
      <c r="F80" s="294"/>
      <c r="G80" s="285"/>
      <c r="H80" s="285"/>
      <c r="I80" s="285"/>
      <c r="J80" s="285"/>
      <c r="K80" s="285"/>
      <c r="L80" s="286"/>
      <c r="M80" s="286"/>
    </row>
    <row r="81" spans="1:13">
      <c r="A81" s="287"/>
      <c r="B81" s="292" t="s">
        <v>894</v>
      </c>
      <c r="C81" s="294"/>
      <c r="D81" s="294"/>
      <c r="E81" s="294"/>
      <c r="F81" s="294"/>
      <c r="G81" s="285"/>
      <c r="H81" s="285"/>
      <c r="I81" s="285"/>
      <c r="J81" s="285"/>
      <c r="K81" s="285"/>
      <c r="L81" s="286"/>
      <c r="M81" s="286"/>
    </row>
    <row r="82" spans="1:13">
      <c r="A82" s="287"/>
      <c r="B82" s="306" t="s">
        <v>895</v>
      </c>
      <c r="C82" s="294"/>
      <c r="D82" s="294"/>
      <c r="E82" s="294"/>
      <c r="F82" s="294"/>
      <c r="G82" s="285"/>
      <c r="H82" s="285"/>
      <c r="I82" s="285"/>
      <c r="J82" s="285"/>
      <c r="K82" s="285"/>
      <c r="L82" s="286"/>
      <c r="M82" s="286"/>
    </row>
    <row r="83" spans="1:13">
      <c r="A83" s="287"/>
      <c r="B83" s="288" t="s">
        <v>854</v>
      </c>
      <c r="C83" s="289"/>
      <c r="D83" s="289"/>
      <c r="E83" s="290"/>
      <c r="F83" s="291"/>
      <c r="G83" s="285"/>
      <c r="H83" s="285"/>
      <c r="I83" s="285"/>
      <c r="J83" s="285"/>
      <c r="K83" s="285"/>
      <c r="L83" s="286"/>
      <c r="M83" s="286"/>
    </row>
    <row r="84" spans="1:13">
      <c r="A84" s="287"/>
      <c r="B84" s="288" t="s">
        <v>855</v>
      </c>
      <c r="C84" s="289" t="s">
        <v>22</v>
      </c>
      <c r="D84" s="289">
        <v>2</v>
      </c>
      <c r="E84" s="290"/>
      <c r="F84" s="291">
        <f>D84*E84</f>
        <v>0</v>
      </c>
      <c r="G84" s="285"/>
      <c r="H84" s="285"/>
      <c r="I84" s="285"/>
      <c r="J84" s="285"/>
      <c r="K84" s="285"/>
      <c r="L84" s="286"/>
      <c r="M84" s="286"/>
    </row>
    <row r="85" spans="1:13">
      <c r="A85" s="287"/>
      <c r="B85" s="288"/>
      <c r="C85" s="294"/>
      <c r="D85" s="294"/>
      <c r="E85" s="294"/>
      <c r="F85" s="294"/>
      <c r="G85" s="285"/>
      <c r="H85" s="285"/>
      <c r="I85" s="285"/>
      <c r="J85" s="285"/>
      <c r="K85" s="285"/>
      <c r="L85" s="286"/>
      <c r="M85" s="286"/>
    </row>
    <row r="86" spans="1:13">
      <c r="A86" s="287">
        <v>11</v>
      </c>
      <c r="B86" s="293" t="s">
        <v>896</v>
      </c>
      <c r="C86" s="294"/>
      <c r="D86" s="294"/>
      <c r="E86" s="294"/>
      <c r="F86" s="294"/>
      <c r="G86" s="285"/>
      <c r="H86" s="285"/>
      <c r="I86" s="285"/>
      <c r="J86" s="285"/>
      <c r="K86" s="285"/>
      <c r="L86" s="286"/>
      <c r="M86" s="286"/>
    </row>
    <row r="87" spans="1:13">
      <c r="A87" s="287"/>
      <c r="B87" s="288" t="s">
        <v>889</v>
      </c>
      <c r="C87" s="294"/>
      <c r="D87" s="294"/>
      <c r="E87" s="294"/>
      <c r="F87" s="294"/>
      <c r="G87" s="285"/>
      <c r="H87" s="285"/>
      <c r="I87" s="285"/>
      <c r="J87" s="285"/>
      <c r="K87" s="285"/>
      <c r="L87" s="286"/>
      <c r="M87" s="286"/>
    </row>
    <row r="88" spans="1:13">
      <c r="A88" s="287"/>
      <c r="B88" s="292" t="s">
        <v>897</v>
      </c>
      <c r="C88" s="294"/>
      <c r="D88" s="294"/>
      <c r="E88" s="294"/>
      <c r="F88" s="294"/>
      <c r="G88" s="285"/>
      <c r="H88" s="285"/>
      <c r="I88" s="285"/>
      <c r="J88" s="285"/>
      <c r="K88" s="285"/>
      <c r="L88" s="286"/>
      <c r="M88" s="286"/>
    </row>
    <row r="89" spans="1:13">
      <c r="A89" s="287"/>
      <c r="B89" s="292" t="s">
        <v>898</v>
      </c>
      <c r="C89" s="294"/>
      <c r="D89" s="294"/>
      <c r="E89" s="294"/>
      <c r="F89" s="294"/>
      <c r="G89" s="285"/>
      <c r="H89" s="285"/>
      <c r="I89" s="285"/>
      <c r="J89" s="285"/>
      <c r="K89" s="285"/>
      <c r="L89" s="286"/>
      <c r="M89" s="286"/>
    </row>
    <row r="90" spans="1:13">
      <c r="A90" s="287"/>
      <c r="B90" s="306" t="s">
        <v>899</v>
      </c>
      <c r="C90" s="294"/>
      <c r="D90" s="294"/>
      <c r="E90" s="294"/>
      <c r="F90" s="294"/>
      <c r="G90" s="285"/>
      <c r="H90" s="285"/>
      <c r="I90" s="285"/>
      <c r="J90" s="285"/>
      <c r="K90" s="285"/>
      <c r="L90" s="286"/>
      <c r="M90" s="286"/>
    </row>
    <row r="91" spans="1:13">
      <c r="A91" s="287"/>
      <c r="B91" s="306" t="s">
        <v>900</v>
      </c>
      <c r="C91" s="294"/>
      <c r="D91" s="294"/>
      <c r="E91" s="294"/>
      <c r="F91" s="294"/>
      <c r="G91" s="285"/>
      <c r="H91" s="285"/>
      <c r="I91" s="285"/>
      <c r="J91" s="285"/>
      <c r="K91" s="285"/>
      <c r="L91" s="286"/>
      <c r="M91" s="286"/>
    </row>
    <row r="92" spans="1:13">
      <c r="A92" s="287"/>
      <c r="B92" s="288" t="s">
        <v>854</v>
      </c>
      <c r="C92" s="289"/>
      <c r="D92" s="289"/>
      <c r="E92" s="290"/>
      <c r="F92" s="291"/>
      <c r="G92" s="285"/>
      <c r="H92" s="285"/>
      <c r="I92" s="285"/>
      <c r="J92" s="285"/>
      <c r="K92" s="285"/>
      <c r="L92" s="286"/>
      <c r="M92" s="286"/>
    </row>
    <row r="93" spans="1:13">
      <c r="A93" s="287"/>
      <c r="B93" s="288" t="s">
        <v>855</v>
      </c>
      <c r="C93" s="289" t="s">
        <v>22</v>
      </c>
      <c r="D93" s="289">
        <v>1</v>
      </c>
      <c r="E93" s="290"/>
      <c r="F93" s="291">
        <f>D93*E93</f>
        <v>0</v>
      </c>
      <c r="G93" s="285"/>
      <c r="H93" s="285"/>
      <c r="I93" s="285"/>
      <c r="J93" s="285"/>
      <c r="K93" s="285"/>
      <c r="L93" s="286"/>
      <c r="M93" s="286"/>
    </row>
    <row r="94" spans="1:13">
      <c r="A94" s="287"/>
      <c r="B94" s="293"/>
      <c r="C94" s="294"/>
      <c r="D94" s="294"/>
      <c r="E94" s="294"/>
      <c r="F94" s="294"/>
      <c r="G94" s="285"/>
      <c r="H94" s="285"/>
      <c r="I94" s="285"/>
      <c r="J94" s="285"/>
      <c r="K94" s="285"/>
      <c r="L94" s="286"/>
      <c r="M94" s="286"/>
    </row>
    <row r="95" spans="1:13" ht="60">
      <c r="A95" s="287">
        <v>12</v>
      </c>
      <c r="B95" s="307" t="s">
        <v>901</v>
      </c>
      <c r="C95" s="289"/>
      <c r="D95" s="289"/>
      <c r="E95" s="290"/>
      <c r="F95" s="294"/>
      <c r="G95" s="285"/>
      <c r="H95" s="285"/>
      <c r="I95" s="285"/>
      <c r="J95" s="285"/>
      <c r="K95" s="285"/>
      <c r="L95" s="286"/>
      <c r="M95" s="286"/>
    </row>
    <row r="96" spans="1:13" ht="30">
      <c r="A96" s="287"/>
      <c r="B96" s="307" t="s">
        <v>902</v>
      </c>
      <c r="C96" s="289" t="s">
        <v>26</v>
      </c>
      <c r="D96" s="289">
        <v>1</v>
      </c>
      <c r="E96" s="290"/>
      <c r="F96" s="291">
        <f>D96*E96</f>
        <v>0</v>
      </c>
      <c r="G96" s="285"/>
      <c r="H96" s="285"/>
      <c r="I96" s="285"/>
      <c r="J96" s="285"/>
      <c r="K96" s="285"/>
      <c r="L96" s="286"/>
      <c r="M96" s="286"/>
    </row>
    <row r="97" spans="1:13" ht="30">
      <c r="A97" s="287"/>
      <c r="B97" s="307" t="s">
        <v>903</v>
      </c>
      <c r="C97" s="289" t="s">
        <v>26</v>
      </c>
      <c r="D97" s="289">
        <v>1</v>
      </c>
      <c r="E97" s="290"/>
      <c r="F97" s="291">
        <f>D97*E97</f>
        <v>0</v>
      </c>
      <c r="G97" s="285"/>
      <c r="H97" s="285"/>
      <c r="I97" s="285"/>
      <c r="J97" s="285"/>
      <c r="K97" s="285"/>
      <c r="L97" s="286"/>
      <c r="M97" s="286"/>
    </row>
    <row r="98" spans="1:13">
      <c r="A98" s="287"/>
      <c r="B98" s="293"/>
      <c r="C98" s="294"/>
      <c r="D98" s="294"/>
      <c r="E98" s="290"/>
      <c r="F98" s="294"/>
      <c r="G98" s="285"/>
      <c r="H98" s="285"/>
      <c r="I98" s="285"/>
      <c r="J98" s="285"/>
      <c r="K98" s="285"/>
      <c r="L98" s="286"/>
      <c r="M98" s="286"/>
    </row>
    <row r="99" spans="1:13">
      <c r="A99" s="287">
        <v>13</v>
      </c>
      <c r="B99" s="293" t="s">
        <v>904</v>
      </c>
      <c r="C99" s="294"/>
      <c r="D99" s="289"/>
      <c r="E99" s="290"/>
      <c r="F99" s="294"/>
      <c r="G99" s="285"/>
      <c r="H99" s="285"/>
      <c r="I99" s="285"/>
      <c r="J99" s="285"/>
      <c r="K99" s="285"/>
      <c r="L99" s="286"/>
      <c r="M99" s="286"/>
    </row>
    <row r="100" spans="1:13">
      <c r="A100" s="287"/>
      <c r="B100" s="306" t="s">
        <v>905</v>
      </c>
      <c r="C100" s="289" t="s">
        <v>22</v>
      </c>
      <c r="D100" s="289">
        <v>1</v>
      </c>
      <c r="E100" s="290"/>
      <c r="F100" s="291">
        <f>D100*E100</f>
        <v>0</v>
      </c>
      <c r="G100" s="285"/>
      <c r="H100" s="285"/>
      <c r="I100" s="285"/>
      <c r="J100" s="285"/>
      <c r="K100" s="285"/>
      <c r="L100" s="286"/>
      <c r="M100" s="286"/>
    </row>
    <row r="101" spans="1:13">
      <c r="A101" s="287"/>
      <c r="B101" s="306" t="s">
        <v>906</v>
      </c>
      <c r="C101" s="289" t="s">
        <v>22</v>
      </c>
      <c r="D101" s="289">
        <v>3</v>
      </c>
      <c r="E101" s="290"/>
      <c r="F101" s="291">
        <f>D101*E101</f>
        <v>0</v>
      </c>
      <c r="G101" s="285"/>
      <c r="H101" s="285"/>
      <c r="I101" s="285"/>
      <c r="J101" s="285"/>
      <c r="K101" s="285"/>
      <c r="L101" s="286"/>
      <c r="M101" s="286"/>
    </row>
    <row r="102" spans="1:13">
      <c r="A102" s="287"/>
      <c r="B102" s="306" t="s">
        <v>907</v>
      </c>
      <c r="C102" s="289" t="s">
        <v>22</v>
      </c>
      <c r="D102" s="289">
        <v>7</v>
      </c>
      <c r="E102" s="290"/>
      <c r="F102" s="291">
        <f>D102*E102</f>
        <v>0</v>
      </c>
      <c r="G102" s="285"/>
      <c r="H102" s="285"/>
      <c r="I102" s="285"/>
      <c r="J102" s="285"/>
      <c r="K102" s="285"/>
      <c r="L102" s="286"/>
      <c r="M102" s="286"/>
    </row>
    <row r="103" spans="1:13">
      <c r="A103" s="287"/>
      <c r="B103" s="306" t="s">
        <v>908</v>
      </c>
      <c r="C103" s="289" t="s">
        <v>22</v>
      </c>
      <c r="D103" s="289">
        <v>22</v>
      </c>
      <c r="E103" s="290"/>
      <c r="F103" s="291">
        <f>D103*E103</f>
        <v>0</v>
      </c>
      <c r="G103" s="285"/>
      <c r="H103" s="285"/>
      <c r="I103" s="285"/>
      <c r="J103" s="285"/>
      <c r="K103" s="285"/>
      <c r="L103" s="286"/>
      <c r="M103" s="286"/>
    </row>
    <row r="104" spans="1:13">
      <c r="A104" s="287"/>
      <c r="B104" s="306" t="s">
        <v>909</v>
      </c>
      <c r="C104" s="289" t="s">
        <v>22</v>
      </c>
      <c r="D104" s="289">
        <v>10</v>
      </c>
      <c r="E104" s="290"/>
      <c r="F104" s="291">
        <f>D104*E104</f>
        <v>0</v>
      </c>
      <c r="G104" s="285"/>
      <c r="H104" s="285"/>
      <c r="I104" s="285"/>
      <c r="J104" s="285"/>
      <c r="K104" s="285"/>
      <c r="L104" s="286"/>
      <c r="M104" s="286"/>
    </row>
    <row r="105" spans="1:13">
      <c r="A105" s="287"/>
      <c r="B105" s="306"/>
      <c r="C105" s="289"/>
      <c r="D105" s="289"/>
      <c r="E105" s="290"/>
      <c r="F105" s="294"/>
      <c r="G105" s="285"/>
      <c r="H105" s="285"/>
      <c r="I105" s="285"/>
      <c r="J105" s="285"/>
      <c r="K105" s="285"/>
      <c r="L105" s="286"/>
      <c r="M105" s="286"/>
    </row>
    <row r="106" spans="1:13">
      <c r="A106" s="287">
        <v>14</v>
      </c>
      <c r="B106" s="293" t="s">
        <v>910</v>
      </c>
      <c r="C106" s="289"/>
      <c r="D106" s="289"/>
      <c r="E106" s="290"/>
      <c r="F106" s="294"/>
      <c r="G106" s="285"/>
      <c r="H106" s="285"/>
      <c r="I106" s="285"/>
      <c r="J106" s="285"/>
      <c r="K106" s="285"/>
      <c r="L106" s="286"/>
      <c r="M106" s="286"/>
    </row>
    <row r="107" spans="1:13">
      <c r="A107" s="287"/>
      <c r="B107" s="306" t="s">
        <v>906</v>
      </c>
      <c r="C107" s="289" t="s">
        <v>22</v>
      </c>
      <c r="D107" s="289">
        <v>1</v>
      </c>
      <c r="E107" s="290"/>
      <c r="F107" s="291">
        <f>D107*E107</f>
        <v>0</v>
      </c>
      <c r="G107" s="285"/>
      <c r="H107" s="285"/>
      <c r="I107" s="285"/>
      <c r="J107" s="285"/>
      <c r="K107" s="285"/>
      <c r="L107" s="286"/>
      <c r="M107" s="286"/>
    </row>
    <row r="108" spans="1:13">
      <c r="A108" s="287"/>
      <c r="B108" s="306" t="s">
        <v>907</v>
      </c>
      <c r="C108" s="289" t="s">
        <v>22</v>
      </c>
      <c r="D108" s="289">
        <v>1</v>
      </c>
      <c r="E108" s="290"/>
      <c r="F108" s="291">
        <f>D108*E108</f>
        <v>0</v>
      </c>
      <c r="G108" s="285"/>
      <c r="H108" s="285"/>
      <c r="I108" s="285"/>
      <c r="J108" s="285"/>
      <c r="K108" s="285"/>
      <c r="L108" s="286"/>
      <c r="M108" s="286"/>
    </row>
    <row r="109" spans="1:13">
      <c r="A109" s="287"/>
      <c r="B109" s="306" t="s">
        <v>908</v>
      </c>
      <c r="C109" s="289" t="s">
        <v>22</v>
      </c>
      <c r="D109" s="289">
        <v>5</v>
      </c>
      <c r="E109" s="290"/>
      <c r="F109" s="291">
        <f>D109*E109</f>
        <v>0</v>
      </c>
      <c r="G109" s="285"/>
      <c r="H109" s="285"/>
      <c r="I109" s="285"/>
      <c r="J109" s="285"/>
      <c r="K109" s="285"/>
      <c r="L109" s="286"/>
      <c r="M109" s="286"/>
    </row>
    <row r="110" spans="1:13">
      <c r="A110" s="287"/>
      <c r="B110" s="306" t="s">
        <v>909</v>
      </c>
      <c r="C110" s="289" t="s">
        <v>22</v>
      </c>
      <c r="D110" s="289">
        <v>1</v>
      </c>
      <c r="E110" s="290"/>
      <c r="F110" s="291">
        <f>D110*E110</f>
        <v>0</v>
      </c>
      <c r="G110" s="285"/>
      <c r="H110" s="285"/>
      <c r="I110" s="285"/>
      <c r="J110" s="285"/>
      <c r="K110" s="285"/>
      <c r="L110" s="286"/>
      <c r="M110" s="286"/>
    </row>
    <row r="111" spans="1:13">
      <c r="A111" s="287"/>
      <c r="B111" s="293"/>
      <c r="C111" s="289"/>
      <c r="D111" s="289"/>
      <c r="E111" s="290"/>
      <c r="F111" s="294"/>
      <c r="G111" s="285"/>
      <c r="H111" s="285"/>
      <c r="I111" s="285"/>
      <c r="J111" s="285"/>
      <c r="K111" s="285"/>
      <c r="L111" s="286"/>
      <c r="M111" s="286"/>
    </row>
    <row r="112" spans="1:13">
      <c r="A112" s="287">
        <v>15</v>
      </c>
      <c r="B112" s="293" t="s">
        <v>911</v>
      </c>
      <c r="C112" s="289"/>
      <c r="D112" s="289"/>
      <c r="E112" s="290"/>
      <c r="F112" s="294"/>
      <c r="G112" s="285"/>
      <c r="H112" s="285"/>
      <c r="I112" s="285"/>
      <c r="J112" s="285"/>
      <c r="K112" s="285"/>
      <c r="L112" s="286"/>
      <c r="M112" s="286"/>
    </row>
    <row r="113" spans="1:13">
      <c r="A113" s="287"/>
      <c r="B113" s="306" t="s">
        <v>906</v>
      </c>
      <c r="C113" s="289" t="s">
        <v>22</v>
      </c>
      <c r="D113" s="289">
        <v>1</v>
      </c>
      <c r="E113" s="290"/>
      <c r="F113" s="291">
        <f>D113*E113</f>
        <v>0</v>
      </c>
      <c r="G113" s="285"/>
      <c r="H113" s="285"/>
      <c r="I113" s="285"/>
      <c r="J113" s="285"/>
      <c r="K113" s="285"/>
      <c r="L113" s="286"/>
      <c r="M113" s="286"/>
    </row>
    <row r="114" spans="1:13">
      <c r="A114" s="287"/>
      <c r="B114" s="306" t="s">
        <v>907</v>
      </c>
      <c r="C114" s="289" t="s">
        <v>22</v>
      </c>
      <c r="D114" s="289">
        <v>1</v>
      </c>
      <c r="E114" s="290"/>
      <c r="F114" s="291">
        <f>D114*E114</f>
        <v>0</v>
      </c>
      <c r="G114" s="285"/>
      <c r="H114" s="285"/>
      <c r="I114" s="285"/>
      <c r="J114" s="285"/>
      <c r="K114" s="285"/>
      <c r="L114" s="286"/>
      <c r="M114" s="286"/>
    </row>
    <row r="115" spans="1:13">
      <c r="A115" s="287"/>
      <c r="B115" s="306" t="s">
        <v>908</v>
      </c>
      <c r="C115" s="289" t="s">
        <v>22</v>
      </c>
      <c r="D115" s="289">
        <v>5</v>
      </c>
      <c r="E115" s="290"/>
      <c r="F115" s="291">
        <f>D115*E115</f>
        <v>0</v>
      </c>
      <c r="G115" s="285"/>
      <c r="H115" s="285"/>
      <c r="I115" s="285"/>
      <c r="J115" s="285"/>
      <c r="K115" s="285"/>
      <c r="L115" s="286"/>
      <c r="M115" s="286"/>
    </row>
    <row r="116" spans="1:13">
      <c r="A116" s="287"/>
      <c r="B116" s="306" t="s">
        <v>909</v>
      </c>
      <c r="C116" s="289" t="s">
        <v>22</v>
      </c>
      <c r="D116" s="289">
        <v>1</v>
      </c>
      <c r="E116" s="290"/>
      <c r="F116" s="291">
        <f>D116*E116</f>
        <v>0</v>
      </c>
      <c r="G116" s="285"/>
      <c r="H116" s="285"/>
      <c r="I116" s="285"/>
      <c r="J116" s="285"/>
      <c r="K116" s="285"/>
      <c r="L116" s="286"/>
      <c r="M116" s="286"/>
    </row>
    <row r="117" spans="1:13">
      <c r="A117" s="287"/>
      <c r="B117" s="306"/>
      <c r="C117" s="289"/>
      <c r="D117" s="289"/>
      <c r="E117" s="290"/>
      <c r="F117" s="291"/>
      <c r="G117" s="285"/>
      <c r="H117" s="285"/>
      <c r="I117" s="285"/>
      <c r="J117" s="285"/>
      <c r="K117" s="285"/>
      <c r="L117" s="286"/>
      <c r="M117" s="286"/>
    </row>
    <row r="118" spans="1:13" ht="30">
      <c r="A118" s="297">
        <v>16</v>
      </c>
      <c r="B118" s="298" t="s">
        <v>912</v>
      </c>
      <c r="C118" s="299"/>
      <c r="D118" s="299"/>
      <c r="E118" s="290"/>
      <c r="F118" s="291"/>
      <c r="G118" s="285"/>
      <c r="H118" s="285"/>
      <c r="I118" s="285"/>
      <c r="J118" s="285"/>
      <c r="K118" s="285"/>
      <c r="L118" s="286"/>
      <c r="M118" s="286"/>
    </row>
    <row r="119" spans="1:13">
      <c r="A119" s="297"/>
      <c r="B119" s="298" t="s">
        <v>913</v>
      </c>
      <c r="C119" s="299" t="s">
        <v>26</v>
      </c>
      <c r="D119" s="299">
        <v>1</v>
      </c>
      <c r="E119" s="290"/>
      <c r="F119" s="291">
        <f>D119*E119</f>
        <v>0</v>
      </c>
      <c r="G119" s="285"/>
      <c r="H119" s="285"/>
      <c r="I119" s="285"/>
      <c r="J119" s="285"/>
      <c r="K119" s="285"/>
      <c r="L119" s="286"/>
      <c r="M119" s="286"/>
    </row>
    <row r="120" spans="1:13">
      <c r="A120" s="297"/>
      <c r="B120" s="298"/>
      <c r="C120" s="299"/>
      <c r="D120" s="299"/>
      <c r="E120" s="290"/>
      <c r="F120" s="291"/>
      <c r="G120" s="285"/>
      <c r="H120" s="285"/>
      <c r="I120" s="285"/>
      <c r="J120" s="285"/>
      <c r="K120" s="285"/>
      <c r="L120" s="286"/>
      <c r="M120" s="286"/>
    </row>
    <row r="121" spans="1:13" ht="30">
      <c r="A121" s="297">
        <v>17</v>
      </c>
      <c r="B121" s="298" t="s">
        <v>914</v>
      </c>
      <c r="C121" s="299"/>
      <c r="D121" s="299"/>
      <c r="E121" s="290"/>
      <c r="F121" s="291"/>
      <c r="G121" s="285"/>
      <c r="H121" s="285"/>
      <c r="I121" s="285"/>
      <c r="J121" s="285"/>
      <c r="K121" s="285"/>
      <c r="L121" s="286"/>
      <c r="M121" s="286"/>
    </row>
    <row r="122" spans="1:13">
      <c r="A122" s="297"/>
      <c r="B122" s="298" t="s">
        <v>908</v>
      </c>
      <c r="C122" s="299" t="s">
        <v>26</v>
      </c>
      <c r="D122" s="299">
        <v>1</v>
      </c>
      <c r="E122" s="290"/>
      <c r="F122" s="291">
        <f>D122*E122</f>
        <v>0</v>
      </c>
      <c r="G122" s="285"/>
      <c r="H122" s="285"/>
      <c r="I122" s="285"/>
      <c r="J122" s="285"/>
      <c r="K122" s="285"/>
      <c r="L122" s="286"/>
      <c r="M122" s="286"/>
    </row>
    <row r="123" spans="1:13">
      <c r="A123" s="297"/>
      <c r="B123" s="298"/>
      <c r="C123" s="299"/>
      <c r="D123" s="299"/>
      <c r="E123" s="290"/>
      <c r="F123" s="291"/>
      <c r="G123" s="285"/>
      <c r="H123" s="285"/>
      <c r="I123" s="285"/>
      <c r="J123" s="285"/>
      <c r="K123" s="285"/>
      <c r="L123" s="286"/>
      <c r="M123" s="286"/>
    </row>
    <row r="124" spans="1:13">
      <c r="A124" s="287">
        <v>18</v>
      </c>
      <c r="B124" s="288" t="s">
        <v>915</v>
      </c>
      <c r="C124" s="289" t="s">
        <v>22</v>
      </c>
      <c r="D124" s="289">
        <v>10</v>
      </c>
      <c r="E124" s="290"/>
      <c r="F124" s="291">
        <f>D124*E124</f>
        <v>0</v>
      </c>
      <c r="G124" s="285"/>
      <c r="H124" s="285"/>
      <c r="I124" s="285"/>
      <c r="J124" s="285"/>
      <c r="K124" s="285"/>
      <c r="L124" s="286"/>
      <c r="M124" s="286"/>
    </row>
    <row r="125" spans="1:13">
      <c r="A125" s="287"/>
      <c r="B125" s="288"/>
      <c r="C125" s="289"/>
      <c r="D125" s="289"/>
      <c r="E125" s="290"/>
      <c r="F125" s="291"/>
      <c r="G125" s="285"/>
      <c r="H125" s="285"/>
      <c r="I125" s="285"/>
      <c r="J125" s="285"/>
      <c r="K125" s="285"/>
      <c r="L125" s="286"/>
      <c r="M125" s="286"/>
    </row>
    <row r="126" spans="1:13">
      <c r="A126" s="287">
        <v>19</v>
      </c>
      <c r="B126" s="288" t="s">
        <v>916</v>
      </c>
      <c r="C126" s="289" t="s">
        <v>22</v>
      </c>
      <c r="D126" s="289">
        <v>10</v>
      </c>
      <c r="E126" s="290"/>
      <c r="F126" s="291">
        <f>D126*E126</f>
        <v>0</v>
      </c>
      <c r="G126" s="285"/>
      <c r="H126" s="285"/>
      <c r="I126" s="285"/>
      <c r="J126" s="285"/>
      <c r="K126" s="285"/>
      <c r="L126" s="286"/>
      <c r="M126" s="286"/>
    </row>
    <row r="127" spans="1:13">
      <c r="A127" s="287"/>
      <c r="B127" s="288"/>
      <c r="C127" s="289"/>
      <c r="D127" s="289"/>
      <c r="E127" s="290"/>
      <c r="F127" s="291"/>
      <c r="G127" s="285"/>
      <c r="H127" s="285"/>
      <c r="I127" s="285"/>
      <c r="J127" s="285"/>
      <c r="K127" s="285"/>
      <c r="L127" s="286"/>
      <c r="M127" s="286"/>
    </row>
    <row r="128" spans="1:13" ht="45">
      <c r="A128" s="287">
        <v>20</v>
      </c>
      <c r="B128" s="304" t="s">
        <v>917</v>
      </c>
      <c r="C128" s="289" t="s">
        <v>26</v>
      </c>
      <c r="D128" s="289">
        <v>6</v>
      </c>
      <c r="E128" s="290"/>
      <c r="F128" s="291">
        <f>D128*E128</f>
        <v>0</v>
      </c>
      <c r="G128" s="285"/>
      <c r="H128" s="285"/>
      <c r="I128" s="285"/>
      <c r="J128" s="285"/>
      <c r="K128" s="285"/>
      <c r="L128" s="286"/>
      <c r="M128" s="286"/>
    </row>
    <row r="129" spans="1:13">
      <c r="A129" s="287"/>
      <c r="B129" s="293"/>
      <c r="C129" s="289"/>
      <c r="D129" s="289"/>
      <c r="E129" s="290"/>
      <c r="F129" s="294"/>
      <c r="G129" s="285"/>
      <c r="H129" s="285"/>
      <c r="I129" s="285"/>
      <c r="J129" s="285"/>
      <c r="K129" s="285"/>
      <c r="L129" s="286"/>
      <c r="M129" s="286"/>
    </row>
    <row r="130" spans="1:13">
      <c r="A130" s="287">
        <v>21</v>
      </c>
      <c r="B130" s="293" t="s">
        <v>918</v>
      </c>
      <c r="C130" s="289" t="s">
        <v>22</v>
      </c>
      <c r="D130" s="289">
        <v>10</v>
      </c>
      <c r="E130" s="290"/>
      <c r="F130" s="291">
        <f>D130*E130</f>
        <v>0</v>
      </c>
      <c r="G130" s="285"/>
      <c r="H130" s="285"/>
      <c r="I130" s="285"/>
      <c r="J130" s="285"/>
      <c r="K130" s="285"/>
      <c r="L130" s="286"/>
      <c r="M130" s="286"/>
    </row>
    <row r="131" spans="1:13">
      <c r="A131" s="297"/>
      <c r="B131" s="298"/>
      <c r="C131" s="299"/>
      <c r="D131" s="299"/>
      <c r="E131" s="290"/>
      <c r="F131" s="291"/>
      <c r="G131" s="285"/>
      <c r="H131" s="285"/>
      <c r="I131" s="285"/>
      <c r="J131" s="285"/>
      <c r="K131" s="285"/>
      <c r="L131" s="286"/>
      <c r="M131" s="286"/>
    </row>
    <row r="132" spans="1:13" ht="60">
      <c r="A132" s="297">
        <v>22</v>
      </c>
      <c r="B132" s="298" t="s">
        <v>919</v>
      </c>
      <c r="C132" s="299"/>
      <c r="D132" s="299"/>
      <c r="E132" s="290"/>
      <c r="F132" s="291"/>
      <c r="G132" s="285"/>
      <c r="H132" s="285"/>
      <c r="I132" s="285"/>
      <c r="J132" s="285"/>
      <c r="K132" s="285"/>
      <c r="L132" s="286"/>
      <c r="M132" s="286"/>
    </row>
    <row r="133" spans="1:13" ht="30">
      <c r="A133" s="297"/>
      <c r="B133" s="298" t="s">
        <v>920</v>
      </c>
      <c r="C133" s="299" t="s">
        <v>26</v>
      </c>
      <c r="D133" s="299">
        <v>1</v>
      </c>
      <c r="E133" s="290"/>
      <c r="F133" s="291">
        <f>D133*E133</f>
        <v>0</v>
      </c>
      <c r="G133" s="285"/>
      <c r="H133" s="285"/>
      <c r="I133" s="285"/>
      <c r="J133" s="285"/>
      <c r="K133" s="285"/>
      <c r="L133" s="286"/>
      <c r="M133" s="286"/>
    </row>
    <row r="134" spans="1:13">
      <c r="A134" s="297"/>
      <c r="B134" s="298"/>
      <c r="C134" s="299"/>
      <c r="D134" s="299"/>
      <c r="E134" s="290"/>
      <c r="F134" s="291"/>
      <c r="G134" s="285"/>
      <c r="H134" s="285"/>
      <c r="I134" s="285"/>
      <c r="J134" s="285"/>
      <c r="K134" s="285"/>
      <c r="L134" s="286"/>
      <c r="M134" s="286"/>
    </row>
    <row r="135" spans="1:13">
      <c r="A135" s="297">
        <v>23</v>
      </c>
      <c r="B135" s="298" t="s">
        <v>921</v>
      </c>
      <c r="C135" s="299" t="s">
        <v>69</v>
      </c>
      <c r="D135" s="299">
        <v>100</v>
      </c>
      <c r="E135" s="290"/>
      <c r="F135" s="291">
        <f>D135*E135</f>
        <v>0</v>
      </c>
      <c r="G135" s="285"/>
      <c r="H135" s="285"/>
      <c r="I135" s="285"/>
      <c r="J135" s="285"/>
      <c r="K135" s="285"/>
      <c r="L135" s="286"/>
      <c r="M135" s="286"/>
    </row>
    <row r="136" spans="1:13">
      <c r="A136" s="287"/>
      <c r="B136" s="293"/>
      <c r="C136" s="289"/>
      <c r="D136" s="289"/>
      <c r="E136" s="290"/>
      <c r="F136" s="294"/>
      <c r="G136" s="285"/>
      <c r="H136" s="285"/>
      <c r="I136" s="285"/>
      <c r="J136" s="285"/>
      <c r="K136" s="285"/>
      <c r="L136" s="286"/>
      <c r="M136" s="286"/>
    </row>
    <row r="137" spans="1:13" ht="45">
      <c r="A137" s="287">
        <v>24</v>
      </c>
      <c r="B137" s="304" t="s">
        <v>922</v>
      </c>
      <c r="C137" s="294"/>
      <c r="D137" s="294"/>
      <c r="E137" s="294"/>
      <c r="F137" s="294"/>
      <c r="G137" s="285"/>
      <c r="H137" s="285"/>
      <c r="I137" s="285"/>
      <c r="J137" s="285"/>
      <c r="K137" s="285"/>
      <c r="L137" s="286"/>
      <c r="M137" s="286"/>
    </row>
    <row r="138" spans="1:13" ht="45">
      <c r="A138" s="287"/>
      <c r="B138" s="304" t="s">
        <v>923</v>
      </c>
      <c r="C138" s="289"/>
      <c r="D138" s="289"/>
      <c r="E138" s="290"/>
      <c r="F138" s="291"/>
      <c r="G138" s="285"/>
      <c r="H138" s="285"/>
      <c r="I138" s="285"/>
      <c r="J138" s="285"/>
      <c r="K138" s="285"/>
      <c r="L138" s="286"/>
      <c r="M138" s="286"/>
    </row>
    <row r="139" spans="1:13">
      <c r="A139" s="287"/>
      <c r="B139" s="293" t="s">
        <v>924</v>
      </c>
      <c r="C139" s="289"/>
      <c r="D139" s="289"/>
      <c r="E139" s="290"/>
      <c r="F139" s="291"/>
      <c r="G139" s="285"/>
      <c r="H139" s="285"/>
      <c r="I139" s="285"/>
      <c r="J139" s="285"/>
      <c r="K139" s="285"/>
      <c r="L139" s="286"/>
      <c r="M139" s="286"/>
    </row>
    <row r="140" spans="1:13">
      <c r="A140" s="287"/>
      <c r="B140" s="293" t="s">
        <v>925</v>
      </c>
      <c r="C140" s="289"/>
      <c r="D140" s="289"/>
      <c r="E140" s="290"/>
      <c r="F140" s="291"/>
      <c r="G140" s="285"/>
      <c r="H140" s="285"/>
      <c r="I140" s="285"/>
      <c r="J140" s="285"/>
      <c r="K140" s="285"/>
      <c r="L140" s="286"/>
      <c r="M140" s="286"/>
    </row>
    <row r="141" spans="1:13">
      <c r="A141" s="287"/>
      <c r="B141" s="293" t="s">
        <v>926</v>
      </c>
      <c r="C141" s="289"/>
      <c r="D141" s="289"/>
      <c r="E141" s="290"/>
      <c r="F141" s="291"/>
      <c r="G141" s="285"/>
      <c r="H141" s="285"/>
      <c r="I141" s="285"/>
      <c r="J141" s="285"/>
      <c r="L141" s="286"/>
      <c r="M141" s="286"/>
    </row>
    <row r="142" spans="1:13">
      <c r="A142" s="287"/>
      <c r="B142" s="288" t="s">
        <v>927</v>
      </c>
      <c r="C142" s="289"/>
      <c r="D142" s="289"/>
      <c r="E142" s="290"/>
      <c r="F142" s="291"/>
      <c r="G142" s="285"/>
      <c r="H142" s="285"/>
      <c r="I142" s="285"/>
      <c r="J142" s="285"/>
      <c r="L142" s="286"/>
      <c r="M142" s="286"/>
    </row>
    <row r="143" spans="1:13">
      <c r="A143" s="287"/>
      <c r="B143" s="293" t="s">
        <v>928</v>
      </c>
      <c r="C143" s="289"/>
      <c r="D143" s="289"/>
      <c r="E143" s="290"/>
      <c r="F143" s="291"/>
      <c r="G143" s="285"/>
      <c r="H143" s="285"/>
      <c r="I143" s="285"/>
      <c r="J143" s="285"/>
      <c r="L143" s="286"/>
      <c r="M143" s="286"/>
    </row>
    <row r="144" spans="1:13">
      <c r="A144" s="287"/>
      <c r="B144" s="293" t="s">
        <v>929</v>
      </c>
      <c r="C144" s="289"/>
      <c r="D144" s="289"/>
      <c r="E144" s="290"/>
      <c r="F144" s="291"/>
      <c r="G144" s="285"/>
      <c r="H144" s="285"/>
      <c r="I144" s="285"/>
      <c r="J144" s="285"/>
      <c r="L144" s="286"/>
      <c r="M144" s="286"/>
    </row>
    <row r="145" spans="1:13" ht="30">
      <c r="A145" s="287"/>
      <c r="B145" s="304" t="s">
        <v>930</v>
      </c>
      <c r="C145" s="289" t="s">
        <v>22</v>
      </c>
      <c r="D145" s="289">
        <v>1</v>
      </c>
      <c r="E145" s="290"/>
      <c r="F145" s="291">
        <f>D145*E145</f>
        <v>0</v>
      </c>
      <c r="G145" s="285"/>
      <c r="H145" s="285"/>
      <c r="I145" s="285"/>
      <c r="J145" s="285"/>
      <c r="L145" s="286"/>
      <c r="M145" s="286"/>
    </row>
    <row r="146" spans="1:13">
      <c r="A146" s="287"/>
      <c r="B146" s="293"/>
      <c r="C146" s="294"/>
      <c r="D146" s="294"/>
      <c r="E146" s="290"/>
      <c r="F146" s="294"/>
      <c r="G146" s="285"/>
      <c r="H146" s="285"/>
      <c r="I146" s="285"/>
      <c r="J146" s="285"/>
      <c r="L146" s="286"/>
      <c r="M146" s="286"/>
    </row>
    <row r="147" spans="1:13">
      <c r="A147" s="287">
        <v>25</v>
      </c>
      <c r="B147" s="288" t="s">
        <v>931</v>
      </c>
      <c r="C147" s="294"/>
      <c r="D147" s="294"/>
      <c r="E147" s="290"/>
      <c r="F147" s="294"/>
      <c r="G147" s="285"/>
      <c r="H147" s="285"/>
      <c r="I147" s="285"/>
      <c r="J147" s="285"/>
      <c r="K147" s="285"/>
      <c r="L147" s="286"/>
      <c r="M147" s="286"/>
    </row>
    <row r="148" spans="1:13">
      <c r="A148" s="287"/>
      <c r="B148" s="292" t="s">
        <v>932</v>
      </c>
      <c r="C148" s="289" t="s">
        <v>22</v>
      </c>
      <c r="D148" s="289">
        <v>1</v>
      </c>
      <c r="E148" s="290"/>
      <c r="F148" s="291">
        <f>D148*E148</f>
        <v>0</v>
      </c>
      <c r="G148" s="285"/>
      <c r="H148" s="285"/>
      <c r="I148" s="285"/>
      <c r="J148" s="285"/>
      <c r="K148" s="285"/>
      <c r="L148" s="286"/>
      <c r="M148" s="286"/>
    </row>
    <row r="149" spans="1:13">
      <c r="A149" s="287"/>
      <c r="B149" s="292" t="s">
        <v>933</v>
      </c>
      <c r="C149" s="289" t="s">
        <v>22</v>
      </c>
      <c r="D149" s="289">
        <v>1</v>
      </c>
      <c r="E149" s="290"/>
      <c r="F149" s="291">
        <f>D149*E149</f>
        <v>0</v>
      </c>
      <c r="G149" s="285"/>
      <c r="H149" s="285"/>
      <c r="I149" s="285"/>
      <c r="J149" s="285"/>
      <c r="K149" s="285"/>
      <c r="L149" s="286"/>
      <c r="M149" s="286"/>
    </row>
    <row r="150" spans="1:13">
      <c r="A150" s="287"/>
      <c r="B150" s="292" t="s">
        <v>934</v>
      </c>
      <c r="C150" s="289" t="s">
        <v>22</v>
      </c>
      <c r="D150" s="289">
        <v>1</v>
      </c>
      <c r="E150" s="290"/>
      <c r="F150" s="291">
        <f>D150*E150</f>
        <v>0</v>
      </c>
      <c r="G150" s="285"/>
      <c r="H150" s="285"/>
      <c r="I150" s="285"/>
      <c r="J150" s="285"/>
      <c r="K150" s="285"/>
      <c r="L150" s="286"/>
      <c r="M150" s="286"/>
    </row>
    <row r="151" spans="1:13">
      <c r="A151" s="287"/>
      <c r="B151" s="292" t="s">
        <v>935</v>
      </c>
      <c r="C151" s="289" t="s">
        <v>22</v>
      </c>
      <c r="D151" s="289">
        <v>1</v>
      </c>
      <c r="E151" s="290"/>
      <c r="F151" s="291">
        <f>D151*E151</f>
        <v>0</v>
      </c>
      <c r="G151" s="285"/>
      <c r="H151" s="285"/>
      <c r="I151" s="285"/>
      <c r="J151" s="285"/>
      <c r="K151" s="285"/>
      <c r="L151" s="286"/>
      <c r="M151" s="286"/>
    </row>
    <row r="152" spans="1:13">
      <c r="A152" s="287"/>
      <c r="B152" s="292"/>
      <c r="C152" s="289"/>
      <c r="D152" s="289"/>
      <c r="E152" s="290"/>
      <c r="F152" s="291"/>
      <c r="G152" s="285"/>
      <c r="H152" s="285"/>
      <c r="I152" s="285"/>
      <c r="J152" s="285"/>
      <c r="K152" s="285"/>
      <c r="L152" s="286"/>
      <c r="M152" s="286"/>
    </row>
    <row r="153" spans="1:13" ht="60">
      <c r="A153" s="287">
        <v>26</v>
      </c>
      <c r="B153" s="288" t="s">
        <v>936</v>
      </c>
      <c r="C153" s="289"/>
      <c r="D153" s="289"/>
      <c r="E153" s="290"/>
      <c r="F153" s="291"/>
      <c r="G153" s="285"/>
      <c r="H153" s="285"/>
      <c r="I153" s="285"/>
      <c r="J153" s="285"/>
      <c r="K153" s="285"/>
      <c r="L153" s="286"/>
      <c r="M153" s="286"/>
    </row>
    <row r="154" spans="1:13">
      <c r="A154" s="287"/>
      <c r="B154" s="292" t="s">
        <v>937</v>
      </c>
      <c r="C154" s="289" t="s">
        <v>26</v>
      </c>
      <c r="D154" s="289">
        <v>1</v>
      </c>
      <c r="E154" s="290"/>
      <c r="F154" s="291">
        <f>D154*E154</f>
        <v>0</v>
      </c>
      <c r="G154" s="285"/>
      <c r="H154" s="285"/>
      <c r="I154" s="285"/>
      <c r="J154" s="285"/>
      <c r="K154" s="285"/>
      <c r="L154" s="286"/>
      <c r="M154" s="286"/>
    </row>
    <row r="155" spans="1:13">
      <c r="A155" s="287"/>
      <c r="B155" s="294"/>
      <c r="C155" s="289"/>
      <c r="D155" s="289"/>
      <c r="E155" s="290"/>
      <c r="F155" s="291"/>
      <c r="G155" s="285"/>
      <c r="H155" s="285"/>
      <c r="I155" s="285"/>
      <c r="J155" s="285"/>
      <c r="K155" s="285"/>
      <c r="L155" s="286"/>
      <c r="M155" s="286"/>
    </row>
    <row r="156" spans="1:13" ht="45">
      <c r="A156" s="287">
        <v>27</v>
      </c>
      <c r="B156" s="288" t="s">
        <v>938</v>
      </c>
      <c r="C156" s="289"/>
      <c r="D156" s="289"/>
      <c r="E156" s="290"/>
      <c r="F156" s="291"/>
      <c r="G156" s="285"/>
      <c r="H156" s="285"/>
      <c r="I156" s="285"/>
      <c r="J156" s="285"/>
      <c r="K156" s="285"/>
      <c r="L156" s="286"/>
      <c r="M156" s="286"/>
    </row>
    <row r="157" spans="1:13">
      <c r="A157" s="287"/>
      <c r="B157" s="292" t="s">
        <v>939</v>
      </c>
      <c r="C157" s="289" t="s">
        <v>292</v>
      </c>
      <c r="D157" s="289">
        <v>320</v>
      </c>
      <c r="E157" s="290"/>
      <c r="F157" s="305">
        <f>D157*E157</f>
        <v>0</v>
      </c>
      <c r="G157" s="285"/>
      <c r="H157" s="285"/>
      <c r="I157" s="282"/>
      <c r="J157" s="285"/>
      <c r="K157" s="285"/>
      <c r="L157" s="286"/>
      <c r="M157" s="286"/>
    </row>
    <row r="158" spans="1:13">
      <c r="A158" s="287"/>
      <c r="B158" s="292" t="s">
        <v>940</v>
      </c>
      <c r="C158" s="289" t="s">
        <v>292</v>
      </c>
      <c r="D158" s="289">
        <v>205</v>
      </c>
      <c r="E158" s="290"/>
      <c r="F158" s="305">
        <f t="shared" ref="F158:F188" si="0">D158*E158</f>
        <v>0</v>
      </c>
      <c r="G158" s="285"/>
      <c r="H158" s="285"/>
      <c r="I158" s="282"/>
      <c r="J158" s="285"/>
      <c r="K158" s="285"/>
      <c r="L158" s="286"/>
      <c r="M158" s="286"/>
    </row>
    <row r="159" spans="1:13">
      <c r="A159" s="287"/>
      <c r="B159" s="292" t="s">
        <v>941</v>
      </c>
      <c r="C159" s="289" t="s">
        <v>292</v>
      </c>
      <c r="D159" s="289">
        <v>185</v>
      </c>
      <c r="E159" s="290"/>
      <c r="F159" s="305">
        <f t="shared" si="0"/>
        <v>0</v>
      </c>
      <c r="G159" s="285"/>
      <c r="H159" s="285"/>
      <c r="I159" s="282"/>
      <c r="J159" s="285"/>
      <c r="K159" s="285"/>
      <c r="L159" s="286"/>
      <c r="M159" s="286"/>
    </row>
    <row r="160" spans="1:13">
      <c r="A160" s="287"/>
      <c r="B160" s="292" t="s">
        <v>942</v>
      </c>
      <c r="C160" s="289" t="s">
        <v>292</v>
      </c>
      <c r="D160" s="289">
        <v>90</v>
      </c>
      <c r="E160" s="290"/>
      <c r="F160" s="305">
        <f t="shared" si="0"/>
        <v>0</v>
      </c>
      <c r="G160" s="285"/>
      <c r="H160" s="285"/>
      <c r="I160" s="282"/>
      <c r="J160" s="285"/>
      <c r="K160" s="285"/>
      <c r="L160" s="286"/>
      <c r="M160" s="286"/>
    </row>
    <row r="161" spans="1:13">
      <c r="A161" s="287"/>
      <c r="B161" s="292" t="s">
        <v>943</v>
      </c>
      <c r="C161" s="289" t="s">
        <v>292</v>
      </c>
      <c r="D161" s="289">
        <v>45</v>
      </c>
      <c r="E161" s="290"/>
      <c r="F161" s="305">
        <f t="shared" si="0"/>
        <v>0</v>
      </c>
      <c r="G161" s="285"/>
      <c r="H161" s="285"/>
      <c r="I161" s="282"/>
      <c r="J161" s="285"/>
      <c r="K161" s="285"/>
      <c r="L161" s="286"/>
      <c r="M161" s="286"/>
    </row>
    <row r="162" spans="1:13">
      <c r="A162" s="287"/>
      <c r="B162" s="292" t="s">
        <v>944</v>
      </c>
      <c r="C162" s="289" t="s">
        <v>22</v>
      </c>
      <c r="D162" s="289">
        <v>30</v>
      </c>
      <c r="E162" s="290"/>
      <c r="F162" s="291">
        <f t="shared" si="0"/>
        <v>0</v>
      </c>
      <c r="G162" s="285"/>
      <c r="H162" s="285"/>
      <c r="I162" s="285"/>
      <c r="J162" s="285"/>
      <c r="K162" s="285"/>
      <c r="L162" s="286"/>
      <c r="M162" s="286"/>
    </row>
    <row r="163" spans="1:13">
      <c r="A163" s="287"/>
      <c r="B163" s="292" t="s">
        <v>945</v>
      </c>
      <c r="C163" s="289" t="s">
        <v>22</v>
      </c>
      <c r="D163" s="289">
        <v>4</v>
      </c>
      <c r="E163" s="290"/>
      <c r="F163" s="291">
        <f t="shared" si="0"/>
        <v>0</v>
      </c>
      <c r="G163" s="285"/>
      <c r="H163" s="285"/>
      <c r="I163" s="285"/>
      <c r="J163" s="285"/>
      <c r="K163" s="285"/>
      <c r="L163" s="286"/>
      <c r="M163" s="286"/>
    </row>
    <row r="164" spans="1:13">
      <c r="A164" s="287"/>
      <c r="B164" s="292" t="s">
        <v>946</v>
      </c>
      <c r="C164" s="289" t="s">
        <v>22</v>
      </c>
      <c r="D164" s="289">
        <v>6</v>
      </c>
      <c r="E164" s="290"/>
      <c r="F164" s="291">
        <f t="shared" si="0"/>
        <v>0</v>
      </c>
      <c r="G164" s="285"/>
      <c r="H164" s="285"/>
      <c r="I164" s="285"/>
      <c r="J164" s="285"/>
      <c r="K164" s="285"/>
      <c r="L164" s="286"/>
      <c r="M164" s="286"/>
    </row>
    <row r="165" spans="1:13">
      <c r="A165" s="287"/>
      <c r="B165" s="292" t="s">
        <v>947</v>
      </c>
      <c r="C165" s="289" t="s">
        <v>22</v>
      </c>
      <c r="D165" s="289">
        <v>2</v>
      </c>
      <c r="E165" s="290"/>
      <c r="F165" s="291">
        <f t="shared" si="0"/>
        <v>0</v>
      </c>
      <c r="G165" s="285"/>
      <c r="H165" s="285"/>
      <c r="I165" s="285"/>
      <c r="J165" s="285"/>
      <c r="K165" s="285"/>
      <c r="L165" s="286"/>
      <c r="M165" s="286"/>
    </row>
    <row r="166" spans="1:13">
      <c r="A166" s="287"/>
      <c r="B166" s="292" t="s">
        <v>948</v>
      </c>
      <c r="C166" s="289" t="s">
        <v>22</v>
      </c>
      <c r="D166" s="289">
        <v>3</v>
      </c>
      <c r="E166" s="290"/>
      <c r="F166" s="291">
        <f t="shared" si="0"/>
        <v>0</v>
      </c>
      <c r="G166" s="285"/>
      <c r="H166" s="285"/>
      <c r="I166" s="285"/>
      <c r="J166" s="285"/>
      <c r="K166" s="285"/>
      <c r="L166" s="286"/>
      <c r="M166" s="286"/>
    </row>
    <row r="167" spans="1:13">
      <c r="A167" s="287"/>
      <c r="B167" s="292" t="s">
        <v>949</v>
      </c>
      <c r="C167" s="289" t="s">
        <v>22</v>
      </c>
      <c r="D167" s="289">
        <v>8</v>
      </c>
      <c r="E167" s="290"/>
      <c r="F167" s="291">
        <f>D167*E167</f>
        <v>0</v>
      </c>
      <c r="G167" s="285"/>
      <c r="H167" s="285"/>
      <c r="I167" s="285"/>
      <c r="J167" s="285"/>
      <c r="K167" s="285"/>
      <c r="L167" s="286"/>
      <c r="M167" s="286"/>
    </row>
    <row r="168" spans="1:13">
      <c r="A168" s="287"/>
      <c r="B168" s="292" t="s">
        <v>949</v>
      </c>
      <c r="C168" s="289" t="s">
        <v>22</v>
      </c>
      <c r="D168" s="289">
        <v>6</v>
      </c>
      <c r="E168" s="290"/>
      <c r="F168" s="291">
        <f t="shared" si="0"/>
        <v>0</v>
      </c>
      <c r="G168" s="285"/>
      <c r="H168" s="285"/>
      <c r="I168" s="285"/>
      <c r="J168" s="285"/>
      <c r="K168" s="285"/>
      <c r="L168" s="286"/>
      <c r="M168" s="286"/>
    </row>
    <row r="169" spans="1:13">
      <c r="A169" s="287"/>
      <c r="B169" s="292" t="s">
        <v>950</v>
      </c>
      <c r="C169" s="289" t="s">
        <v>22</v>
      </c>
      <c r="D169" s="289">
        <v>6</v>
      </c>
      <c r="E169" s="290"/>
      <c r="F169" s="291">
        <f t="shared" si="0"/>
        <v>0</v>
      </c>
      <c r="G169" s="285"/>
      <c r="H169" s="285"/>
      <c r="I169" s="285"/>
      <c r="J169" s="285"/>
      <c r="K169" s="285"/>
      <c r="L169" s="286"/>
      <c r="M169" s="286"/>
    </row>
    <row r="170" spans="1:13">
      <c r="A170" s="287"/>
      <c r="B170" s="292" t="s">
        <v>951</v>
      </c>
      <c r="C170" s="289" t="s">
        <v>22</v>
      </c>
      <c r="D170" s="289">
        <v>6</v>
      </c>
      <c r="E170" s="290"/>
      <c r="F170" s="291">
        <f t="shared" si="0"/>
        <v>0</v>
      </c>
      <c r="G170" s="285"/>
      <c r="H170" s="285"/>
      <c r="I170" s="285"/>
      <c r="J170" s="285"/>
      <c r="K170" s="285"/>
      <c r="L170" s="286"/>
      <c r="M170" s="286"/>
    </row>
    <row r="171" spans="1:13">
      <c r="A171" s="287"/>
      <c r="B171" s="292" t="s">
        <v>952</v>
      </c>
      <c r="C171" s="289" t="s">
        <v>22</v>
      </c>
      <c r="D171" s="289">
        <v>20</v>
      </c>
      <c r="E171" s="290"/>
      <c r="F171" s="291">
        <f t="shared" si="0"/>
        <v>0</v>
      </c>
      <c r="G171" s="285"/>
      <c r="H171" s="285"/>
      <c r="I171" s="285"/>
      <c r="J171" s="285"/>
      <c r="K171" s="285"/>
      <c r="L171" s="286"/>
      <c r="M171" s="286"/>
    </row>
    <row r="172" spans="1:13">
      <c r="A172" s="287"/>
      <c r="B172" s="292" t="s">
        <v>953</v>
      </c>
      <c r="C172" s="289" t="s">
        <v>22</v>
      </c>
      <c r="D172" s="289">
        <v>2</v>
      </c>
      <c r="E172" s="290"/>
      <c r="F172" s="291">
        <f t="shared" si="0"/>
        <v>0</v>
      </c>
      <c r="G172" s="285"/>
      <c r="H172" s="285"/>
      <c r="I172" s="285"/>
      <c r="J172" s="285"/>
      <c r="K172" s="285"/>
      <c r="L172" s="286"/>
      <c r="M172" s="286"/>
    </row>
    <row r="173" spans="1:13">
      <c r="A173" s="287"/>
      <c r="B173" s="292" t="s">
        <v>954</v>
      </c>
      <c r="C173" s="289" t="s">
        <v>22</v>
      </c>
      <c r="D173" s="289">
        <v>6</v>
      </c>
      <c r="E173" s="290"/>
      <c r="F173" s="291">
        <f t="shared" si="0"/>
        <v>0</v>
      </c>
      <c r="G173" s="285"/>
      <c r="H173" s="285"/>
      <c r="I173" s="285"/>
      <c r="J173" s="285"/>
      <c r="K173" s="285"/>
      <c r="L173" s="286"/>
      <c r="M173" s="286"/>
    </row>
    <row r="174" spans="1:13">
      <c r="A174" s="287"/>
      <c r="B174" s="292" t="s">
        <v>955</v>
      </c>
      <c r="C174" s="289" t="s">
        <v>22</v>
      </c>
      <c r="D174" s="289">
        <v>6</v>
      </c>
      <c r="E174" s="290"/>
      <c r="F174" s="291">
        <f t="shared" si="0"/>
        <v>0</v>
      </c>
      <c r="G174" s="285"/>
      <c r="H174" s="285"/>
      <c r="I174" s="285"/>
      <c r="J174" s="285"/>
      <c r="K174" s="285"/>
      <c r="L174" s="286"/>
      <c r="M174" s="286"/>
    </row>
    <row r="175" spans="1:13">
      <c r="A175" s="287"/>
      <c r="B175" s="292" t="s">
        <v>956</v>
      </c>
      <c r="C175" s="289" t="s">
        <v>22</v>
      </c>
      <c r="D175" s="289">
        <v>4</v>
      </c>
      <c r="E175" s="290"/>
      <c r="F175" s="291">
        <f t="shared" si="0"/>
        <v>0</v>
      </c>
      <c r="G175" s="285"/>
      <c r="H175" s="285"/>
      <c r="I175" s="285"/>
      <c r="J175" s="285"/>
      <c r="K175" s="285"/>
      <c r="L175" s="286"/>
      <c r="M175" s="286"/>
    </row>
    <row r="176" spans="1:13">
      <c r="A176" s="287"/>
      <c r="B176" s="292" t="s">
        <v>957</v>
      </c>
      <c r="C176" s="289" t="s">
        <v>22</v>
      </c>
      <c r="D176" s="289">
        <v>14</v>
      </c>
      <c r="E176" s="290"/>
      <c r="F176" s="291">
        <f t="shared" si="0"/>
        <v>0</v>
      </c>
      <c r="G176" s="285"/>
      <c r="H176" s="285"/>
      <c r="I176" s="285"/>
      <c r="J176" s="285"/>
      <c r="K176" s="285"/>
      <c r="L176" s="286"/>
      <c r="M176" s="286"/>
    </row>
    <row r="177" spans="1:13">
      <c r="A177" s="287"/>
      <c r="B177" s="292" t="s">
        <v>958</v>
      </c>
      <c r="C177" s="289" t="s">
        <v>22</v>
      </c>
      <c r="D177" s="289">
        <v>24</v>
      </c>
      <c r="E177" s="290"/>
      <c r="F177" s="291">
        <f t="shared" si="0"/>
        <v>0</v>
      </c>
      <c r="G177" s="285"/>
      <c r="H177" s="285"/>
      <c r="I177" s="285"/>
      <c r="J177" s="285"/>
      <c r="K177" s="285"/>
      <c r="L177" s="286"/>
      <c r="M177" s="286"/>
    </row>
    <row r="178" spans="1:13">
      <c r="A178" s="287"/>
      <c r="B178" s="292" t="s">
        <v>959</v>
      </c>
      <c r="C178" s="289" t="s">
        <v>22</v>
      </c>
      <c r="D178" s="289">
        <v>8</v>
      </c>
      <c r="E178" s="290"/>
      <c r="F178" s="291">
        <f t="shared" si="0"/>
        <v>0</v>
      </c>
      <c r="G178" s="285"/>
      <c r="H178" s="285"/>
      <c r="I178" s="285"/>
      <c r="J178" s="285"/>
      <c r="K178" s="285"/>
      <c r="L178" s="286"/>
      <c r="M178" s="286"/>
    </row>
    <row r="179" spans="1:13">
      <c r="A179" s="287"/>
      <c r="B179" s="292" t="s">
        <v>960</v>
      </c>
      <c r="C179" s="289" t="s">
        <v>22</v>
      </c>
      <c r="D179" s="289">
        <v>10</v>
      </c>
      <c r="E179" s="290"/>
      <c r="F179" s="291">
        <f t="shared" si="0"/>
        <v>0</v>
      </c>
      <c r="G179" s="285"/>
      <c r="H179" s="285"/>
      <c r="I179" s="285"/>
      <c r="J179" s="285"/>
      <c r="K179" s="285"/>
      <c r="L179" s="286"/>
      <c r="M179" s="286"/>
    </row>
    <row r="180" spans="1:13">
      <c r="A180" s="287"/>
      <c r="B180" s="292" t="s">
        <v>961</v>
      </c>
      <c r="C180" s="289" t="s">
        <v>22</v>
      </c>
      <c r="D180" s="289">
        <v>16</v>
      </c>
      <c r="E180" s="290"/>
      <c r="F180" s="291">
        <f>D180*E180</f>
        <v>0</v>
      </c>
      <c r="G180" s="285"/>
      <c r="H180" s="285"/>
      <c r="I180" s="285"/>
      <c r="J180" s="285"/>
      <c r="K180" s="285"/>
      <c r="L180" s="286"/>
      <c r="M180" s="286"/>
    </row>
    <row r="181" spans="1:13">
      <c r="A181" s="287"/>
      <c r="B181" s="292" t="s">
        <v>962</v>
      </c>
      <c r="C181" s="289" t="s">
        <v>22</v>
      </c>
      <c r="D181" s="289">
        <v>4</v>
      </c>
      <c r="E181" s="290"/>
      <c r="F181" s="291">
        <f t="shared" si="0"/>
        <v>0</v>
      </c>
      <c r="G181" s="285"/>
      <c r="H181" s="285"/>
      <c r="I181" s="285"/>
      <c r="J181" s="285"/>
      <c r="K181" s="285"/>
      <c r="L181" s="286"/>
      <c r="M181" s="286"/>
    </row>
    <row r="182" spans="1:13">
      <c r="A182" s="287"/>
      <c r="B182" s="292" t="s">
        <v>963</v>
      </c>
      <c r="C182" s="289" t="s">
        <v>22</v>
      </c>
      <c r="D182" s="289">
        <v>6</v>
      </c>
      <c r="E182" s="290"/>
      <c r="F182" s="291">
        <f t="shared" si="0"/>
        <v>0</v>
      </c>
      <c r="G182" s="285"/>
      <c r="H182" s="285"/>
      <c r="I182" s="285"/>
      <c r="J182" s="285"/>
      <c r="K182" s="285"/>
      <c r="L182" s="286"/>
      <c r="M182" s="286"/>
    </row>
    <row r="183" spans="1:13">
      <c r="A183" s="287"/>
      <c r="B183" s="292" t="s">
        <v>964</v>
      </c>
      <c r="C183" s="289" t="s">
        <v>22</v>
      </c>
      <c r="D183" s="289">
        <v>20</v>
      </c>
      <c r="E183" s="290"/>
      <c r="F183" s="291">
        <f t="shared" si="0"/>
        <v>0</v>
      </c>
      <c r="G183" s="285"/>
      <c r="H183" s="285"/>
      <c r="I183" s="285"/>
      <c r="J183" s="285"/>
      <c r="K183" s="285"/>
      <c r="L183" s="286"/>
      <c r="M183" s="286"/>
    </row>
    <row r="184" spans="1:13">
      <c r="A184" s="287"/>
      <c r="B184" s="292" t="s">
        <v>965</v>
      </c>
      <c r="C184" s="289" t="s">
        <v>22</v>
      </c>
      <c r="D184" s="289">
        <v>8</v>
      </c>
      <c r="E184" s="290"/>
      <c r="F184" s="291">
        <f t="shared" si="0"/>
        <v>0</v>
      </c>
      <c r="G184" s="285"/>
      <c r="H184" s="285"/>
      <c r="I184" s="285"/>
      <c r="J184" s="285"/>
      <c r="K184" s="285"/>
      <c r="L184" s="286"/>
      <c r="M184" s="286"/>
    </row>
    <row r="185" spans="1:13">
      <c r="A185" s="287"/>
      <c r="B185" s="292" t="s">
        <v>966</v>
      </c>
      <c r="C185" s="289" t="s">
        <v>22</v>
      </c>
      <c r="D185" s="289">
        <v>30</v>
      </c>
      <c r="E185" s="290"/>
      <c r="F185" s="291">
        <f t="shared" si="0"/>
        <v>0</v>
      </c>
      <c r="G185" s="285"/>
      <c r="H185" s="285"/>
      <c r="I185" s="285"/>
      <c r="J185" s="285"/>
      <c r="K185" s="285"/>
      <c r="L185" s="286"/>
      <c r="M185" s="286"/>
    </row>
    <row r="186" spans="1:13">
      <c r="A186" s="287"/>
      <c r="B186" s="292" t="s">
        <v>967</v>
      </c>
      <c r="C186" s="289" t="s">
        <v>22</v>
      </c>
      <c r="D186" s="289">
        <v>30</v>
      </c>
      <c r="E186" s="290"/>
      <c r="F186" s="291">
        <f t="shared" si="0"/>
        <v>0</v>
      </c>
      <c r="G186" s="285"/>
      <c r="H186" s="285"/>
      <c r="I186" s="285"/>
      <c r="J186" s="285"/>
      <c r="K186" s="285"/>
      <c r="L186" s="286"/>
      <c r="M186" s="286"/>
    </row>
    <row r="187" spans="1:13">
      <c r="A187" s="287"/>
      <c r="B187" s="292" t="s">
        <v>968</v>
      </c>
      <c r="C187" s="289" t="s">
        <v>22</v>
      </c>
      <c r="D187" s="289">
        <v>10</v>
      </c>
      <c r="E187" s="290"/>
      <c r="F187" s="291">
        <f t="shared" si="0"/>
        <v>0</v>
      </c>
      <c r="G187" s="285"/>
      <c r="H187" s="285"/>
      <c r="I187" s="285"/>
      <c r="J187" s="285"/>
      <c r="K187" s="285"/>
      <c r="L187" s="286"/>
      <c r="M187" s="286"/>
    </row>
    <row r="188" spans="1:13">
      <c r="A188" s="287"/>
      <c r="B188" s="292" t="s">
        <v>969</v>
      </c>
      <c r="C188" s="289" t="s">
        <v>22</v>
      </c>
      <c r="D188" s="289">
        <v>10</v>
      </c>
      <c r="E188" s="290"/>
      <c r="F188" s="291">
        <f t="shared" si="0"/>
        <v>0</v>
      </c>
      <c r="G188" s="285"/>
      <c r="H188" s="285"/>
      <c r="I188" s="285"/>
      <c r="J188" s="285"/>
      <c r="K188" s="285"/>
      <c r="L188" s="286"/>
      <c r="M188" s="286"/>
    </row>
    <row r="189" spans="1:13">
      <c r="A189" s="287"/>
      <c r="B189" s="292"/>
      <c r="C189" s="289"/>
      <c r="D189" s="289"/>
      <c r="E189" s="290"/>
      <c r="F189" s="291"/>
      <c r="G189" s="285"/>
      <c r="H189" s="285"/>
      <c r="I189" s="285"/>
      <c r="J189" s="285"/>
      <c r="K189" s="285"/>
      <c r="L189" s="286"/>
      <c r="M189" s="286"/>
    </row>
    <row r="190" spans="1:13" ht="120">
      <c r="A190" s="287">
        <v>28</v>
      </c>
      <c r="B190" s="288" t="s">
        <v>970</v>
      </c>
      <c r="C190" s="289"/>
      <c r="D190" s="289"/>
      <c r="E190" s="290"/>
      <c r="F190" s="291"/>
      <c r="G190" s="285"/>
      <c r="H190" s="285"/>
      <c r="I190" s="285"/>
      <c r="J190" s="285"/>
      <c r="K190" s="285"/>
      <c r="L190" s="286"/>
      <c r="M190" s="286"/>
    </row>
    <row r="191" spans="1:13">
      <c r="A191" s="287"/>
      <c r="B191" s="298" t="s">
        <v>971</v>
      </c>
      <c r="C191" s="289" t="s">
        <v>292</v>
      </c>
      <c r="D191" s="289">
        <v>320</v>
      </c>
      <c r="E191" s="290"/>
      <c r="F191" s="291">
        <f>D191*E191</f>
        <v>0</v>
      </c>
      <c r="G191" s="285"/>
      <c r="H191" s="285"/>
      <c r="I191" s="285"/>
      <c r="J191" s="285"/>
      <c r="K191" s="285"/>
      <c r="L191" s="286"/>
      <c r="M191" s="286"/>
    </row>
    <row r="192" spans="1:13">
      <c r="A192" s="287"/>
      <c r="B192" s="298" t="s">
        <v>972</v>
      </c>
      <c r="C192" s="289" t="s">
        <v>292</v>
      </c>
      <c r="D192" s="289">
        <v>205</v>
      </c>
      <c r="E192" s="290"/>
      <c r="F192" s="291">
        <f>D192*E192</f>
        <v>0</v>
      </c>
      <c r="G192" s="285"/>
      <c r="H192" s="285"/>
      <c r="I192" s="285"/>
      <c r="J192" s="285"/>
      <c r="K192" s="285"/>
      <c r="L192" s="286"/>
      <c r="M192" s="286"/>
    </row>
    <row r="193" spans="1:13">
      <c r="A193" s="287"/>
      <c r="B193" s="298" t="s">
        <v>973</v>
      </c>
      <c r="C193" s="289" t="s">
        <v>292</v>
      </c>
      <c r="D193" s="289">
        <v>185</v>
      </c>
      <c r="E193" s="290"/>
      <c r="F193" s="291">
        <f>D193*E193</f>
        <v>0</v>
      </c>
      <c r="G193" s="285"/>
      <c r="H193" s="285"/>
      <c r="I193" s="285"/>
      <c r="J193" s="285"/>
      <c r="K193" s="285"/>
      <c r="L193" s="286"/>
      <c r="M193" s="286"/>
    </row>
    <row r="194" spans="1:13">
      <c r="A194" s="287"/>
      <c r="B194" s="298" t="s">
        <v>974</v>
      </c>
      <c r="C194" s="289" t="s">
        <v>292</v>
      </c>
      <c r="D194" s="289">
        <v>90</v>
      </c>
      <c r="E194" s="290"/>
      <c r="F194" s="291">
        <f>D194*E194</f>
        <v>0</v>
      </c>
      <c r="G194" s="285"/>
      <c r="H194" s="285"/>
      <c r="I194" s="285"/>
      <c r="J194" s="285"/>
      <c r="K194" s="285"/>
      <c r="L194" s="286"/>
      <c r="M194" s="286"/>
    </row>
    <row r="195" spans="1:13">
      <c r="A195" s="287"/>
      <c r="B195" s="298" t="s">
        <v>975</v>
      </c>
      <c r="C195" s="289" t="s">
        <v>292</v>
      </c>
      <c r="D195" s="289">
        <v>45</v>
      </c>
      <c r="E195" s="290"/>
      <c r="F195" s="291">
        <f>D195*E195</f>
        <v>0</v>
      </c>
      <c r="G195" s="285"/>
      <c r="H195" s="285"/>
      <c r="I195" s="285"/>
      <c r="J195" s="285"/>
      <c r="K195" s="285"/>
      <c r="L195" s="286"/>
      <c r="M195" s="286"/>
    </row>
    <row r="196" spans="1:13">
      <c r="A196" s="287"/>
      <c r="B196" s="292"/>
      <c r="C196" s="289"/>
      <c r="D196" s="289"/>
      <c r="E196" s="290"/>
      <c r="F196" s="291"/>
      <c r="G196" s="285"/>
      <c r="H196" s="285"/>
      <c r="I196" s="285"/>
      <c r="J196" s="285"/>
      <c r="K196" s="285"/>
      <c r="L196" s="286"/>
      <c r="M196" s="286"/>
    </row>
    <row r="197" spans="1:13" ht="30">
      <c r="A197" s="287">
        <v>29</v>
      </c>
      <c r="B197" s="288" t="s">
        <v>976</v>
      </c>
      <c r="C197" s="289" t="s">
        <v>26</v>
      </c>
      <c r="D197" s="289">
        <v>1</v>
      </c>
      <c r="E197" s="290"/>
      <c r="F197" s="291">
        <f>D197*E197</f>
        <v>0</v>
      </c>
      <c r="G197" s="285"/>
      <c r="H197" s="285"/>
      <c r="I197" s="285"/>
      <c r="J197" s="285"/>
      <c r="K197" s="285"/>
      <c r="L197" s="286"/>
      <c r="M197" s="286"/>
    </row>
    <row r="198" spans="1:13">
      <c r="A198" s="287"/>
      <c r="B198" s="288"/>
      <c r="C198" s="289"/>
      <c r="D198" s="289"/>
      <c r="E198" s="290"/>
      <c r="F198" s="291"/>
      <c r="G198" s="285"/>
      <c r="H198" s="285"/>
      <c r="I198" s="285"/>
      <c r="J198" s="285"/>
      <c r="K198" s="285"/>
      <c r="L198" s="286"/>
      <c r="M198" s="286"/>
    </row>
    <row r="199" spans="1:13" ht="210">
      <c r="A199" s="287">
        <v>30</v>
      </c>
      <c r="B199" s="304" t="s">
        <v>977</v>
      </c>
      <c r="C199" s="289"/>
      <c r="D199" s="289"/>
      <c r="E199" s="290"/>
      <c r="F199" s="291"/>
      <c r="G199" s="285"/>
      <c r="H199" s="285"/>
      <c r="I199" s="285"/>
      <c r="J199" s="285"/>
      <c r="K199" s="285"/>
      <c r="L199" s="286"/>
      <c r="M199" s="286"/>
    </row>
    <row r="200" spans="1:13" ht="45">
      <c r="A200" s="287"/>
      <c r="B200" s="304" t="s">
        <v>978</v>
      </c>
      <c r="C200" s="289"/>
      <c r="D200" s="289"/>
      <c r="E200" s="290"/>
      <c r="F200" s="291"/>
      <c r="G200" s="285"/>
      <c r="H200" s="285"/>
      <c r="I200" s="285"/>
      <c r="J200" s="285"/>
      <c r="K200" s="285"/>
      <c r="L200" s="286"/>
      <c r="M200" s="286"/>
    </row>
    <row r="201" spans="1:13">
      <c r="A201" s="287"/>
      <c r="B201" s="304" t="s">
        <v>979</v>
      </c>
      <c r="C201" s="289"/>
      <c r="D201" s="289"/>
      <c r="E201" s="290"/>
      <c r="F201" s="291"/>
      <c r="G201" s="285"/>
      <c r="H201" s="285"/>
      <c r="I201" s="285"/>
      <c r="J201" s="285"/>
      <c r="K201" s="285"/>
      <c r="L201" s="286"/>
      <c r="M201" s="286"/>
    </row>
    <row r="202" spans="1:13">
      <c r="A202" s="287"/>
      <c r="B202" s="298" t="s">
        <v>980</v>
      </c>
      <c r="C202" s="289"/>
      <c r="D202" s="289"/>
      <c r="E202" s="290"/>
      <c r="F202" s="291"/>
      <c r="G202" s="285"/>
      <c r="H202" s="285"/>
      <c r="I202" s="285"/>
      <c r="J202" s="285"/>
      <c r="K202" s="285"/>
      <c r="L202" s="286"/>
      <c r="M202" s="286"/>
    </row>
    <row r="203" spans="1:13">
      <c r="A203" s="287"/>
      <c r="B203" s="298" t="s">
        <v>981</v>
      </c>
      <c r="C203" s="289"/>
      <c r="D203" s="289"/>
      <c r="E203" s="290"/>
      <c r="F203" s="291"/>
      <c r="G203" s="285"/>
      <c r="H203" s="285"/>
      <c r="I203" s="285"/>
      <c r="J203" s="285"/>
      <c r="K203" s="285"/>
      <c r="L203" s="286"/>
      <c r="M203" s="286"/>
    </row>
    <row r="204" spans="1:13" ht="30">
      <c r="A204" s="287"/>
      <c r="B204" s="308" t="s">
        <v>982</v>
      </c>
      <c r="C204" s="289"/>
      <c r="D204" s="289"/>
      <c r="E204" s="290"/>
      <c r="F204" s="291"/>
      <c r="G204" s="285"/>
      <c r="H204" s="285"/>
      <c r="I204" s="285"/>
      <c r="J204" s="285"/>
      <c r="K204" s="285"/>
      <c r="L204" s="286"/>
      <c r="M204" s="286"/>
    </row>
    <row r="205" spans="1:13">
      <c r="A205" s="287"/>
      <c r="B205" s="308" t="s">
        <v>983</v>
      </c>
      <c r="C205" s="289"/>
      <c r="D205" s="289"/>
      <c r="E205" s="290"/>
      <c r="F205" s="291"/>
      <c r="G205" s="285"/>
      <c r="H205" s="285"/>
      <c r="I205" s="285"/>
      <c r="J205" s="285"/>
      <c r="K205" s="285"/>
      <c r="L205" s="286"/>
      <c r="M205" s="286"/>
    </row>
    <row r="206" spans="1:13">
      <c r="A206" s="287"/>
      <c r="B206" s="308" t="s">
        <v>984</v>
      </c>
      <c r="C206" s="289"/>
      <c r="D206" s="289"/>
      <c r="E206" s="290"/>
      <c r="F206" s="291"/>
      <c r="G206" s="285"/>
      <c r="H206" s="285"/>
      <c r="I206" s="285"/>
      <c r="J206" s="285"/>
      <c r="K206" s="285"/>
      <c r="L206" s="286"/>
      <c r="M206" s="286"/>
    </row>
    <row r="207" spans="1:13">
      <c r="A207" s="287"/>
      <c r="B207" s="304" t="s">
        <v>985</v>
      </c>
      <c r="C207" s="289"/>
      <c r="D207" s="289"/>
      <c r="E207" s="290"/>
      <c r="F207" s="291"/>
      <c r="G207" s="285"/>
      <c r="H207" s="285"/>
      <c r="I207" s="285"/>
      <c r="J207" s="285"/>
      <c r="K207" s="285"/>
      <c r="L207" s="286"/>
      <c r="M207" s="286"/>
    </row>
    <row r="208" spans="1:13">
      <c r="A208" s="287"/>
      <c r="B208" s="304" t="s">
        <v>986</v>
      </c>
      <c r="C208" s="289"/>
      <c r="D208" s="289"/>
      <c r="E208" s="290"/>
      <c r="F208" s="291"/>
      <c r="G208" s="285"/>
      <c r="H208" s="285"/>
      <c r="I208" s="285"/>
      <c r="J208" s="285"/>
      <c r="K208" s="285"/>
      <c r="L208" s="286"/>
      <c r="M208" s="286"/>
    </row>
    <row r="209" spans="1:13">
      <c r="A209" s="287"/>
      <c r="B209" s="304" t="s">
        <v>987</v>
      </c>
      <c r="C209" s="289"/>
      <c r="D209" s="289"/>
      <c r="E209" s="290"/>
      <c r="F209" s="291"/>
      <c r="G209" s="285"/>
      <c r="H209" s="285"/>
      <c r="I209" s="285"/>
      <c r="J209" s="285"/>
      <c r="K209" s="285"/>
      <c r="L209" s="286"/>
      <c r="M209" s="286"/>
    </row>
    <row r="210" spans="1:13">
      <c r="A210" s="287"/>
      <c r="B210" s="298" t="s">
        <v>988</v>
      </c>
      <c r="C210" s="289"/>
      <c r="D210" s="289"/>
      <c r="E210" s="290"/>
      <c r="F210" s="291"/>
      <c r="G210" s="285"/>
      <c r="H210" s="285"/>
      <c r="I210" s="285"/>
      <c r="J210" s="285"/>
      <c r="K210" s="285"/>
      <c r="L210" s="286"/>
      <c r="M210" s="286"/>
    </row>
    <row r="211" spans="1:13">
      <c r="A211" s="287"/>
      <c r="B211" s="298" t="s">
        <v>989</v>
      </c>
      <c r="C211" s="289"/>
      <c r="D211" s="289"/>
      <c r="E211" s="290"/>
      <c r="F211" s="291"/>
      <c r="G211" s="285"/>
      <c r="H211" s="285"/>
      <c r="I211" s="285"/>
      <c r="J211" s="285"/>
      <c r="K211" s="285"/>
      <c r="L211" s="286"/>
      <c r="M211" s="286"/>
    </row>
    <row r="212" spans="1:13">
      <c r="A212" s="287"/>
      <c r="B212" s="288" t="s">
        <v>854</v>
      </c>
      <c r="C212" s="289"/>
      <c r="D212" s="289"/>
      <c r="E212" s="290"/>
      <c r="F212" s="291"/>
      <c r="G212" s="285"/>
      <c r="H212" s="285"/>
      <c r="I212" s="285"/>
      <c r="J212" s="285"/>
      <c r="K212" s="285"/>
      <c r="L212" s="286"/>
      <c r="M212" s="286"/>
    </row>
    <row r="213" spans="1:13">
      <c r="A213" s="287"/>
      <c r="B213" s="288" t="s">
        <v>855</v>
      </c>
      <c r="C213" s="289" t="s">
        <v>26</v>
      </c>
      <c r="D213" s="289">
        <v>8</v>
      </c>
      <c r="E213" s="290"/>
      <c r="F213" s="291">
        <f>D213*E213</f>
        <v>0</v>
      </c>
      <c r="G213" s="285"/>
      <c r="H213" s="285"/>
      <c r="I213" s="285"/>
      <c r="J213" s="285"/>
      <c r="K213" s="285"/>
      <c r="L213" s="286"/>
      <c r="M213" s="286"/>
    </row>
    <row r="214" spans="1:13">
      <c r="A214" s="287"/>
      <c r="B214" s="304"/>
      <c r="C214" s="289"/>
      <c r="D214" s="289"/>
      <c r="E214" s="290"/>
      <c r="F214" s="291"/>
      <c r="G214" s="285"/>
      <c r="H214" s="285"/>
      <c r="I214" s="285"/>
      <c r="J214" s="285"/>
      <c r="K214" s="285"/>
      <c r="L214" s="286"/>
      <c r="M214" s="286"/>
    </row>
    <row r="215" spans="1:13" ht="210">
      <c r="A215" s="287">
        <v>31</v>
      </c>
      <c r="B215" s="304" t="s">
        <v>977</v>
      </c>
      <c r="C215" s="289"/>
      <c r="D215" s="289"/>
      <c r="E215" s="290"/>
      <c r="F215" s="291"/>
      <c r="G215" s="285"/>
      <c r="H215" s="285"/>
      <c r="I215" s="285"/>
      <c r="J215" s="285"/>
      <c r="K215" s="285"/>
      <c r="L215" s="286"/>
      <c r="M215" s="286"/>
    </row>
    <row r="216" spans="1:13" ht="45">
      <c r="A216" s="287"/>
      <c r="B216" s="304" t="s">
        <v>978</v>
      </c>
      <c r="C216" s="289"/>
      <c r="D216" s="289"/>
      <c r="E216" s="290"/>
      <c r="F216" s="291"/>
      <c r="G216" s="285"/>
      <c r="H216" s="285"/>
      <c r="I216" s="285"/>
      <c r="J216" s="285"/>
      <c r="K216" s="285"/>
      <c r="L216" s="286"/>
      <c r="M216" s="286"/>
    </row>
    <row r="217" spans="1:13">
      <c r="A217" s="287"/>
      <c r="B217" s="304" t="s">
        <v>979</v>
      </c>
      <c r="C217" s="289"/>
      <c r="D217" s="289"/>
      <c r="E217" s="290"/>
      <c r="F217" s="291"/>
      <c r="G217" s="285"/>
      <c r="H217" s="285"/>
      <c r="I217" s="285"/>
      <c r="J217" s="285"/>
      <c r="K217" s="285"/>
      <c r="L217" s="286"/>
      <c r="M217" s="286"/>
    </row>
    <row r="218" spans="1:13">
      <c r="A218" s="287"/>
      <c r="B218" s="298" t="s">
        <v>990</v>
      </c>
      <c r="C218" s="289"/>
      <c r="D218" s="289"/>
      <c r="E218" s="290"/>
      <c r="F218" s="291"/>
      <c r="G218" s="285"/>
      <c r="H218" s="285"/>
      <c r="I218" s="285"/>
      <c r="J218" s="285"/>
      <c r="K218" s="285"/>
      <c r="L218" s="286"/>
      <c r="M218" s="286"/>
    </row>
    <row r="219" spans="1:13">
      <c r="A219" s="287"/>
      <c r="B219" s="298" t="s">
        <v>991</v>
      </c>
      <c r="C219" s="289"/>
      <c r="D219" s="289"/>
      <c r="E219" s="290"/>
      <c r="F219" s="291"/>
      <c r="G219" s="285"/>
      <c r="H219" s="285"/>
      <c r="I219" s="285"/>
      <c r="J219" s="285"/>
      <c r="K219" s="285"/>
      <c r="L219" s="286"/>
      <c r="M219" s="286"/>
    </row>
    <row r="220" spans="1:13" ht="30">
      <c r="A220" s="287"/>
      <c r="B220" s="308" t="s">
        <v>982</v>
      </c>
      <c r="C220" s="289"/>
      <c r="D220" s="289"/>
      <c r="E220" s="290"/>
      <c r="F220" s="291"/>
      <c r="G220" s="285"/>
      <c r="H220" s="285"/>
      <c r="I220" s="285"/>
      <c r="J220" s="285"/>
      <c r="K220" s="285"/>
      <c r="L220" s="286"/>
      <c r="M220" s="286"/>
    </row>
    <row r="221" spans="1:13">
      <c r="A221" s="287"/>
      <c r="B221" s="308" t="s">
        <v>983</v>
      </c>
      <c r="C221" s="289"/>
      <c r="D221" s="289"/>
      <c r="E221" s="290"/>
      <c r="F221" s="291"/>
      <c r="G221" s="285"/>
      <c r="H221" s="285"/>
      <c r="I221" s="285"/>
      <c r="J221" s="285"/>
      <c r="K221" s="285"/>
      <c r="L221" s="286"/>
      <c r="M221" s="286"/>
    </row>
    <row r="222" spans="1:13">
      <c r="A222" s="287"/>
      <c r="B222" s="308" t="s">
        <v>984</v>
      </c>
      <c r="C222" s="289"/>
      <c r="D222" s="289"/>
      <c r="E222" s="290"/>
      <c r="F222" s="291"/>
      <c r="G222" s="285"/>
      <c r="H222" s="285"/>
      <c r="I222" s="285"/>
      <c r="J222" s="285"/>
      <c r="K222" s="285"/>
      <c r="L222" s="286"/>
      <c r="M222" s="286"/>
    </row>
    <row r="223" spans="1:13">
      <c r="A223" s="287"/>
      <c r="B223" s="304" t="s">
        <v>985</v>
      </c>
      <c r="C223" s="289"/>
      <c r="D223" s="289"/>
      <c r="E223" s="290"/>
      <c r="F223" s="291"/>
      <c r="G223" s="285"/>
      <c r="H223" s="285"/>
      <c r="I223" s="285"/>
      <c r="J223" s="285"/>
      <c r="K223" s="285"/>
      <c r="L223" s="286"/>
      <c r="M223" s="286"/>
    </row>
    <row r="224" spans="1:13">
      <c r="A224" s="287"/>
      <c r="B224" s="304" t="s">
        <v>986</v>
      </c>
      <c r="C224" s="289"/>
      <c r="D224" s="289"/>
      <c r="E224" s="290"/>
      <c r="F224" s="291"/>
      <c r="G224" s="285"/>
      <c r="H224" s="285"/>
      <c r="I224" s="285"/>
      <c r="J224" s="285"/>
      <c r="K224" s="285"/>
      <c r="L224" s="286"/>
      <c r="M224" s="286"/>
    </row>
    <row r="225" spans="1:13">
      <c r="A225" s="287"/>
      <c r="B225" s="304" t="s">
        <v>987</v>
      </c>
      <c r="C225" s="289"/>
      <c r="D225" s="289"/>
      <c r="E225" s="290"/>
      <c r="F225" s="291"/>
      <c r="G225" s="285"/>
      <c r="H225" s="285"/>
      <c r="I225" s="285"/>
      <c r="J225" s="285"/>
      <c r="K225" s="285"/>
      <c r="L225" s="286"/>
      <c r="M225" s="286"/>
    </row>
    <row r="226" spans="1:13">
      <c r="A226" s="287"/>
      <c r="B226" s="298" t="s">
        <v>988</v>
      </c>
      <c r="C226" s="289"/>
      <c r="D226" s="289"/>
      <c r="E226" s="290"/>
      <c r="F226" s="291"/>
      <c r="G226" s="285"/>
      <c r="H226" s="285"/>
      <c r="I226" s="285"/>
      <c r="J226" s="285"/>
      <c r="K226" s="285"/>
      <c r="L226" s="286"/>
      <c r="M226" s="286"/>
    </row>
    <row r="227" spans="1:13">
      <c r="A227" s="287"/>
      <c r="B227" s="298" t="s">
        <v>989</v>
      </c>
      <c r="C227" s="289"/>
      <c r="D227" s="289"/>
      <c r="E227" s="290"/>
      <c r="F227" s="291"/>
      <c r="G227" s="285"/>
      <c r="H227" s="285"/>
      <c r="I227" s="285"/>
      <c r="J227" s="285"/>
      <c r="K227" s="285"/>
      <c r="L227" s="286"/>
      <c r="M227" s="286"/>
    </row>
    <row r="228" spans="1:13">
      <c r="A228" s="287"/>
      <c r="B228" s="288" t="s">
        <v>854</v>
      </c>
      <c r="C228" s="289"/>
      <c r="D228" s="289"/>
      <c r="E228" s="290"/>
      <c r="F228" s="291"/>
      <c r="G228" s="285"/>
      <c r="H228" s="285"/>
      <c r="I228" s="285"/>
      <c r="J228" s="285"/>
      <c r="K228" s="285"/>
      <c r="L228" s="286"/>
      <c r="M228" s="286"/>
    </row>
    <row r="229" spans="1:13">
      <c r="A229" s="287"/>
      <c r="B229" s="288" t="s">
        <v>855</v>
      </c>
      <c r="C229" s="289" t="s">
        <v>26</v>
      </c>
      <c r="D229" s="289">
        <v>18</v>
      </c>
      <c r="E229" s="290"/>
      <c r="F229" s="291">
        <f>D229*E229</f>
        <v>0</v>
      </c>
      <c r="G229" s="285"/>
      <c r="H229" s="285"/>
      <c r="I229" s="285"/>
      <c r="J229" s="285"/>
      <c r="K229" s="285"/>
      <c r="L229" s="286"/>
      <c r="M229" s="286"/>
    </row>
    <row r="230" spans="1:13">
      <c r="A230" s="287"/>
      <c r="B230" s="293"/>
      <c r="C230" s="294"/>
      <c r="D230" s="294"/>
      <c r="E230" s="294"/>
      <c r="F230" s="294"/>
      <c r="G230" s="285"/>
      <c r="H230" s="285"/>
      <c r="I230" s="285"/>
      <c r="J230" s="285"/>
      <c r="K230" s="285"/>
      <c r="L230" s="286"/>
      <c r="M230" s="286"/>
    </row>
    <row r="231" spans="1:13" ht="210">
      <c r="A231" s="287">
        <v>32</v>
      </c>
      <c r="B231" s="304" t="s">
        <v>992</v>
      </c>
      <c r="C231" s="289"/>
      <c r="D231" s="289"/>
      <c r="E231" s="290"/>
      <c r="F231" s="291"/>
      <c r="G231" s="285"/>
      <c r="H231" s="285"/>
      <c r="I231" s="285"/>
      <c r="J231" s="285"/>
      <c r="K231" s="285"/>
      <c r="L231" s="286"/>
      <c r="M231" s="286"/>
    </row>
    <row r="232" spans="1:13" ht="45">
      <c r="A232" s="287"/>
      <c r="B232" s="304" t="s">
        <v>978</v>
      </c>
      <c r="C232" s="289"/>
      <c r="D232" s="289"/>
      <c r="E232" s="290"/>
      <c r="F232" s="291"/>
      <c r="G232" s="285"/>
      <c r="H232" s="285"/>
      <c r="I232" s="285"/>
      <c r="J232" s="285"/>
      <c r="K232" s="285"/>
      <c r="L232" s="286"/>
      <c r="M232" s="286"/>
    </row>
    <row r="233" spans="1:13">
      <c r="A233" s="287"/>
      <c r="B233" s="304" t="s">
        <v>979</v>
      </c>
      <c r="C233" s="289"/>
      <c r="D233" s="289"/>
      <c r="E233" s="290"/>
      <c r="F233" s="291"/>
      <c r="G233" s="285"/>
      <c r="H233" s="285"/>
      <c r="I233" s="285"/>
      <c r="J233" s="285"/>
      <c r="K233" s="285"/>
      <c r="L233" s="286"/>
      <c r="M233" s="286"/>
    </row>
    <row r="234" spans="1:13">
      <c r="A234" s="287"/>
      <c r="B234" s="298" t="s">
        <v>990</v>
      </c>
      <c r="C234" s="289"/>
      <c r="D234" s="289"/>
      <c r="E234" s="290"/>
      <c r="F234" s="291"/>
      <c r="G234" s="285"/>
      <c r="H234" s="285"/>
      <c r="I234" s="285"/>
      <c r="J234" s="285"/>
      <c r="K234" s="285"/>
      <c r="L234" s="286"/>
      <c r="M234" s="286"/>
    </row>
    <row r="235" spans="1:13">
      <c r="A235" s="287"/>
      <c r="B235" s="298" t="s">
        <v>991</v>
      </c>
      <c r="C235" s="289"/>
      <c r="D235" s="289"/>
      <c r="E235" s="290"/>
      <c r="F235" s="291"/>
      <c r="G235" s="285"/>
      <c r="H235" s="285"/>
      <c r="I235" s="285"/>
      <c r="J235" s="285"/>
      <c r="K235" s="285"/>
      <c r="L235" s="286"/>
      <c r="M235" s="286"/>
    </row>
    <row r="236" spans="1:13" ht="30">
      <c r="A236" s="287"/>
      <c r="B236" s="308" t="s">
        <v>982</v>
      </c>
      <c r="C236" s="289"/>
      <c r="D236" s="289"/>
      <c r="E236" s="290"/>
      <c r="F236" s="291"/>
      <c r="G236" s="285"/>
      <c r="H236" s="285"/>
      <c r="I236" s="285"/>
      <c r="J236" s="285"/>
      <c r="K236" s="285"/>
      <c r="L236" s="286"/>
      <c r="M236" s="286"/>
    </row>
    <row r="237" spans="1:13">
      <c r="A237" s="287"/>
      <c r="B237" s="308" t="s">
        <v>983</v>
      </c>
      <c r="C237" s="289"/>
      <c r="D237" s="289"/>
      <c r="E237" s="290"/>
      <c r="F237" s="291"/>
      <c r="G237" s="285"/>
      <c r="H237" s="285"/>
      <c r="I237" s="285"/>
      <c r="J237" s="285"/>
      <c r="K237" s="285"/>
      <c r="L237" s="286"/>
      <c r="M237" s="286"/>
    </row>
    <row r="238" spans="1:13">
      <c r="A238" s="287"/>
      <c r="B238" s="308" t="s">
        <v>984</v>
      </c>
      <c r="C238" s="289"/>
      <c r="D238" s="289"/>
      <c r="E238" s="290"/>
      <c r="F238" s="291"/>
      <c r="G238" s="285"/>
      <c r="H238" s="285"/>
      <c r="I238" s="285"/>
      <c r="J238" s="285"/>
      <c r="K238" s="285"/>
      <c r="L238" s="286"/>
      <c r="M238" s="286"/>
    </row>
    <row r="239" spans="1:13">
      <c r="A239" s="287"/>
      <c r="B239" s="304" t="s">
        <v>985</v>
      </c>
      <c r="C239" s="289"/>
      <c r="D239" s="289"/>
      <c r="E239" s="290"/>
      <c r="F239" s="291"/>
      <c r="G239" s="285"/>
      <c r="H239" s="285"/>
      <c r="I239" s="285"/>
      <c r="J239" s="285"/>
      <c r="K239" s="285"/>
      <c r="L239" s="286"/>
      <c r="M239" s="286"/>
    </row>
    <row r="240" spans="1:13">
      <c r="A240" s="287"/>
      <c r="B240" s="304" t="s">
        <v>986</v>
      </c>
      <c r="C240" s="289"/>
      <c r="D240" s="289"/>
      <c r="E240" s="290"/>
      <c r="F240" s="291"/>
      <c r="G240" s="285"/>
      <c r="H240" s="285"/>
      <c r="I240" s="285"/>
      <c r="J240" s="285"/>
      <c r="K240" s="285"/>
      <c r="L240" s="286"/>
      <c r="M240" s="286"/>
    </row>
    <row r="241" spans="1:13">
      <c r="A241" s="287"/>
      <c r="B241" s="304" t="s">
        <v>987</v>
      </c>
      <c r="C241" s="289"/>
      <c r="D241" s="289"/>
      <c r="E241" s="290"/>
      <c r="F241" s="291"/>
      <c r="G241" s="285"/>
      <c r="H241" s="285"/>
      <c r="I241" s="285"/>
      <c r="J241" s="285"/>
      <c r="K241" s="285"/>
      <c r="L241" s="286"/>
      <c r="M241" s="286"/>
    </row>
    <row r="242" spans="1:13">
      <c r="A242" s="287"/>
      <c r="B242" s="298" t="s">
        <v>988</v>
      </c>
      <c r="C242" s="289"/>
      <c r="D242" s="289"/>
      <c r="E242" s="290"/>
      <c r="F242" s="291"/>
      <c r="G242" s="285"/>
      <c r="H242" s="285"/>
      <c r="I242" s="285"/>
      <c r="J242" s="285"/>
      <c r="K242" s="285"/>
      <c r="L242" s="286"/>
      <c r="M242" s="286"/>
    </row>
    <row r="243" spans="1:13">
      <c r="A243" s="287"/>
      <c r="B243" s="298" t="s">
        <v>989</v>
      </c>
      <c r="C243" s="289"/>
      <c r="D243" s="289"/>
      <c r="E243" s="290"/>
      <c r="F243" s="291"/>
      <c r="G243" s="285"/>
      <c r="H243" s="285"/>
      <c r="I243" s="285"/>
      <c r="J243" s="285"/>
      <c r="K243" s="285"/>
      <c r="L243" s="286"/>
      <c r="M243" s="286"/>
    </row>
    <row r="244" spans="1:13">
      <c r="A244" s="287"/>
      <c r="B244" s="288" t="s">
        <v>854</v>
      </c>
      <c r="C244" s="289"/>
      <c r="D244" s="289"/>
      <c r="E244" s="290"/>
      <c r="F244" s="291"/>
      <c r="G244" s="285"/>
      <c r="H244" s="285"/>
      <c r="I244" s="285"/>
      <c r="J244" s="285"/>
      <c r="K244" s="285"/>
      <c r="L244" s="286"/>
      <c r="M244" s="286"/>
    </row>
    <row r="245" spans="1:13">
      <c r="A245" s="287"/>
      <c r="B245" s="288" t="s">
        <v>855</v>
      </c>
      <c r="C245" s="289" t="s">
        <v>26</v>
      </c>
      <c r="D245" s="289">
        <v>1</v>
      </c>
      <c r="E245" s="290"/>
      <c r="F245" s="291">
        <f>D245*E245</f>
        <v>0</v>
      </c>
      <c r="G245" s="285"/>
      <c r="H245" s="285"/>
      <c r="I245" s="285"/>
      <c r="J245" s="285"/>
      <c r="K245" s="285"/>
      <c r="L245" s="286"/>
      <c r="M245" s="286"/>
    </row>
    <row r="246" spans="1:13">
      <c r="A246" s="287"/>
      <c r="B246" s="288"/>
      <c r="C246" s="289"/>
      <c r="D246" s="289"/>
      <c r="E246" s="290"/>
      <c r="F246" s="291"/>
      <c r="G246" s="285"/>
      <c r="H246" s="285"/>
      <c r="I246" s="285"/>
      <c r="J246" s="285"/>
      <c r="K246" s="285"/>
      <c r="L246" s="286"/>
      <c r="M246" s="286"/>
    </row>
    <row r="247" spans="1:13" ht="105">
      <c r="A247" s="287">
        <v>33</v>
      </c>
      <c r="B247" s="304" t="s">
        <v>993</v>
      </c>
      <c r="C247" s="294"/>
      <c r="D247" s="294"/>
      <c r="E247" s="294"/>
      <c r="F247" s="294"/>
      <c r="G247" s="285"/>
      <c r="H247" s="285"/>
      <c r="I247" s="285"/>
      <c r="J247" s="285"/>
      <c r="K247" s="285"/>
      <c r="L247" s="286"/>
      <c r="M247" s="286"/>
    </row>
    <row r="248" spans="1:13">
      <c r="A248" s="287"/>
      <c r="B248" s="292" t="s">
        <v>994</v>
      </c>
      <c r="C248" s="289" t="s">
        <v>26</v>
      </c>
      <c r="D248" s="289">
        <v>11</v>
      </c>
      <c r="E248" s="290"/>
      <c r="F248" s="291">
        <f>D248*E248</f>
        <v>0</v>
      </c>
      <c r="G248" s="285"/>
      <c r="H248" s="285"/>
      <c r="I248" s="285"/>
      <c r="J248" s="285"/>
      <c r="K248" s="285"/>
      <c r="L248" s="286"/>
      <c r="M248" s="286"/>
    </row>
    <row r="249" spans="1:13" ht="30">
      <c r="A249" s="287"/>
      <c r="B249" s="292" t="s">
        <v>995</v>
      </c>
      <c r="C249" s="289" t="s">
        <v>26</v>
      </c>
      <c r="D249" s="289">
        <v>6</v>
      </c>
      <c r="E249" s="290"/>
      <c r="F249" s="291">
        <f>D249*E249</f>
        <v>0</v>
      </c>
      <c r="G249" s="285"/>
      <c r="H249" s="285"/>
      <c r="I249" s="285"/>
      <c r="J249" s="285"/>
      <c r="K249" s="285"/>
      <c r="L249" s="286"/>
      <c r="M249" s="286"/>
    </row>
    <row r="250" spans="1:13" ht="30">
      <c r="A250" s="287"/>
      <c r="B250" s="292" t="s">
        <v>996</v>
      </c>
      <c r="C250" s="289" t="s">
        <v>26</v>
      </c>
      <c r="D250" s="289">
        <v>1</v>
      </c>
      <c r="E250" s="290"/>
      <c r="F250" s="291">
        <f>D250*E250</f>
        <v>0</v>
      </c>
      <c r="G250" s="285"/>
      <c r="H250" s="285"/>
      <c r="I250" s="285"/>
      <c r="J250" s="285"/>
      <c r="K250" s="285"/>
      <c r="L250" s="286"/>
      <c r="M250" s="286"/>
    </row>
    <row r="251" spans="1:13">
      <c r="A251" s="287"/>
      <c r="B251" s="288"/>
      <c r="C251" s="289"/>
      <c r="D251" s="289"/>
      <c r="E251" s="290"/>
      <c r="F251" s="291"/>
      <c r="G251" s="285"/>
      <c r="H251" s="285"/>
      <c r="I251" s="285"/>
      <c r="J251" s="285"/>
      <c r="K251" s="285"/>
      <c r="L251" s="286"/>
      <c r="M251" s="286"/>
    </row>
    <row r="252" spans="1:13" ht="30">
      <c r="A252" s="287">
        <v>34</v>
      </c>
      <c r="B252" s="292" t="s">
        <v>997</v>
      </c>
      <c r="C252" s="289"/>
      <c r="D252" s="289"/>
      <c r="E252" s="290"/>
      <c r="F252" s="305"/>
      <c r="G252" s="285"/>
      <c r="H252" s="285"/>
      <c r="I252" s="285"/>
      <c r="J252" s="285"/>
      <c r="K252" s="285"/>
      <c r="L252" s="286"/>
      <c r="M252" s="286"/>
    </row>
    <row r="253" spans="1:13">
      <c r="A253" s="287"/>
      <c r="B253" s="292" t="s">
        <v>998</v>
      </c>
      <c r="C253" s="289" t="s">
        <v>26</v>
      </c>
      <c r="D253" s="289">
        <v>27</v>
      </c>
      <c r="E253" s="290"/>
      <c r="F253" s="305">
        <f>D253*E253</f>
        <v>0</v>
      </c>
      <c r="G253" s="285"/>
      <c r="H253" s="285"/>
      <c r="I253" s="285"/>
      <c r="J253" s="285"/>
      <c r="K253" s="285"/>
      <c r="L253" s="286"/>
      <c r="M253" s="286"/>
    </row>
    <row r="254" spans="1:13">
      <c r="A254" s="287"/>
      <c r="B254" s="288"/>
      <c r="C254" s="289"/>
      <c r="D254" s="289"/>
      <c r="E254" s="290"/>
      <c r="F254" s="291"/>
      <c r="G254" s="285"/>
      <c r="H254" s="285"/>
      <c r="I254" s="285"/>
      <c r="J254" s="285"/>
      <c r="K254" s="285"/>
      <c r="L254" s="286"/>
      <c r="M254" s="286"/>
    </row>
    <row r="255" spans="1:13" ht="75">
      <c r="A255" s="287">
        <v>35</v>
      </c>
      <c r="B255" s="304" t="s">
        <v>999</v>
      </c>
      <c r="C255" s="289" t="s">
        <v>26</v>
      </c>
      <c r="D255" s="289">
        <v>15</v>
      </c>
      <c r="E255" s="290"/>
      <c r="F255" s="305">
        <f>D255*E255</f>
        <v>0</v>
      </c>
      <c r="G255" s="285"/>
      <c r="H255" s="285"/>
      <c r="I255" s="285"/>
      <c r="J255" s="285"/>
      <c r="K255" s="285"/>
      <c r="L255" s="286"/>
      <c r="M255" s="286"/>
    </row>
    <row r="256" spans="1:13">
      <c r="A256" s="287"/>
      <c r="B256" s="288"/>
      <c r="C256" s="289"/>
      <c r="D256" s="289"/>
      <c r="E256" s="290"/>
      <c r="F256" s="291"/>
      <c r="G256" s="285"/>
      <c r="H256" s="285"/>
      <c r="I256" s="285"/>
      <c r="J256" s="285"/>
      <c r="K256" s="285"/>
      <c r="L256" s="286"/>
      <c r="M256" s="286"/>
    </row>
    <row r="257" spans="1:13" ht="45">
      <c r="A257" s="287">
        <v>36</v>
      </c>
      <c r="B257" s="309" t="s">
        <v>1000</v>
      </c>
      <c r="C257" s="289" t="s">
        <v>292</v>
      </c>
      <c r="D257" s="289">
        <v>160</v>
      </c>
      <c r="E257" s="290"/>
      <c r="F257" s="305">
        <f>D257*E257</f>
        <v>0</v>
      </c>
      <c r="G257" s="285"/>
      <c r="H257" s="285"/>
      <c r="I257" s="285"/>
      <c r="J257" s="285"/>
      <c r="K257" s="285"/>
      <c r="L257" s="286"/>
      <c r="M257" s="286"/>
    </row>
    <row r="258" spans="1:13">
      <c r="A258" s="287"/>
      <c r="B258" s="309"/>
      <c r="C258" s="289"/>
      <c r="D258" s="289"/>
      <c r="E258" s="290"/>
      <c r="F258" s="305"/>
      <c r="G258" s="285"/>
      <c r="H258" s="285"/>
      <c r="I258" s="285"/>
      <c r="J258" s="285"/>
      <c r="K258" s="285"/>
      <c r="L258" s="286"/>
      <c r="M258" s="286"/>
    </row>
    <row r="259" spans="1:13" ht="60">
      <c r="A259" s="276">
        <v>37</v>
      </c>
      <c r="B259" s="309" t="s">
        <v>1001</v>
      </c>
      <c r="C259" s="310"/>
      <c r="D259" s="311"/>
      <c r="E259" s="283"/>
      <c r="F259" s="284"/>
      <c r="G259" s="285"/>
      <c r="H259" s="285"/>
      <c r="I259" s="285"/>
      <c r="J259" s="285"/>
      <c r="K259" s="285"/>
      <c r="L259" s="286"/>
      <c r="M259" s="286"/>
    </row>
    <row r="260" spans="1:13">
      <c r="B260" s="312" t="s">
        <v>1002</v>
      </c>
      <c r="C260" s="310"/>
      <c r="D260" s="311"/>
      <c r="E260" s="283"/>
      <c r="F260" s="284"/>
      <c r="G260" s="285"/>
      <c r="H260" s="285"/>
      <c r="I260" s="285"/>
      <c r="J260" s="285"/>
      <c r="K260" s="285"/>
      <c r="L260" s="286"/>
      <c r="M260" s="286"/>
    </row>
    <row r="261" spans="1:13">
      <c r="B261" s="312" t="s">
        <v>1003</v>
      </c>
      <c r="C261" s="310"/>
      <c r="D261" s="311"/>
      <c r="E261" s="283"/>
      <c r="F261" s="284"/>
      <c r="G261" s="285"/>
      <c r="H261" s="285"/>
      <c r="I261" s="285"/>
      <c r="J261" s="285"/>
      <c r="K261" s="285"/>
      <c r="L261" s="286"/>
      <c r="M261" s="286"/>
    </row>
    <row r="262" spans="1:13">
      <c r="B262" s="312" t="s">
        <v>1004</v>
      </c>
      <c r="C262" s="310"/>
      <c r="D262" s="311"/>
      <c r="E262" s="283"/>
      <c r="F262" s="284"/>
      <c r="G262" s="285"/>
      <c r="H262" s="285"/>
      <c r="I262" s="285"/>
      <c r="J262" s="285"/>
      <c r="K262" s="285"/>
      <c r="L262" s="286"/>
      <c r="M262" s="286"/>
    </row>
    <row r="263" spans="1:13">
      <c r="B263" s="312" t="s">
        <v>1005</v>
      </c>
      <c r="C263" s="310"/>
      <c r="D263" s="311"/>
      <c r="E263" s="283"/>
      <c r="F263" s="284"/>
      <c r="G263" s="285"/>
      <c r="H263" s="285"/>
      <c r="I263" s="285"/>
      <c r="J263" s="285"/>
      <c r="K263" s="285"/>
      <c r="L263" s="286"/>
      <c r="M263" s="286"/>
    </row>
    <row r="264" spans="1:13">
      <c r="B264" s="312" t="s">
        <v>1006</v>
      </c>
      <c r="C264" s="310"/>
      <c r="D264" s="311"/>
      <c r="E264" s="283"/>
      <c r="F264" s="284"/>
      <c r="G264" s="285"/>
      <c r="H264" s="285"/>
      <c r="I264" s="285"/>
      <c r="J264" s="285"/>
      <c r="K264" s="285"/>
      <c r="L264" s="286"/>
      <c r="M264" s="286"/>
    </row>
    <row r="265" spans="1:13">
      <c r="B265" s="312" t="s">
        <v>1007</v>
      </c>
      <c r="C265" s="310"/>
      <c r="D265" s="311"/>
      <c r="E265" s="283"/>
      <c r="F265" s="284"/>
      <c r="G265" s="285"/>
      <c r="H265" s="285"/>
      <c r="I265" s="285"/>
      <c r="J265" s="285"/>
      <c r="K265" s="285"/>
      <c r="L265" s="286"/>
      <c r="M265" s="286"/>
    </row>
    <row r="266" spans="1:13">
      <c r="B266" s="312" t="s">
        <v>1008</v>
      </c>
      <c r="C266" s="310"/>
      <c r="D266" s="311"/>
      <c r="E266" s="283"/>
      <c r="F266" s="284"/>
      <c r="G266" s="285"/>
      <c r="H266" s="285"/>
      <c r="I266" s="285"/>
      <c r="J266" s="285"/>
      <c r="K266" s="285"/>
      <c r="L266" s="286"/>
      <c r="M266" s="286"/>
    </row>
    <row r="267" spans="1:13">
      <c r="B267" s="312" t="s">
        <v>1009</v>
      </c>
      <c r="C267" s="282" t="s">
        <v>22</v>
      </c>
      <c r="D267" s="282">
        <v>5</v>
      </c>
      <c r="E267" s="283"/>
      <c r="F267" s="284">
        <f>D267*E267</f>
        <v>0</v>
      </c>
      <c r="G267" s="285"/>
      <c r="H267" s="285"/>
      <c r="I267" s="285"/>
      <c r="J267" s="285"/>
      <c r="K267" s="285"/>
      <c r="L267" s="286"/>
      <c r="M267" s="286"/>
    </row>
    <row r="268" spans="1:13">
      <c r="B268" s="313"/>
      <c r="C268" s="282"/>
      <c r="D268" s="282"/>
      <c r="E268" s="283"/>
      <c r="F268" s="284"/>
      <c r="G268" s="285"/>
      <c r="H268" s="285"/>
      <c r="I268" s="285"/>
      <c r="J268" s="285"/>
      <c r="K268" s="285"/>
      <c r="L268" s="286"/>
      <c r="M268" s="286"/>
    </row>
    <row r="269" spans="1:13" ht="30">
      <c r="A269" s="276">
        <v>38</v>
      </c>
      <c r="B269" s="312" t="s">
        <v>1010</v>
      </c>
      <c r="C269" s="282"/>
      <c r="D269" s="282"/>
      <c r="E269" s="283"/>
      <c r="F269" s="284"/>
      <c r="G269" s="285"/>
      <c r="H269" s="285"/>
      <c r="I269" s="285"/>
      <c r="J269" s="285"/>
      <c r="K269" s="285"/>
      <c r="L269" s="286"/>
      <c r="M269" s="286"/>
    </row>
    <row r="270" spans="1:13" ht="45">
      <c r="B270" s="312" t="s">
        <v>1011</v>
      </c>
      <c r="C270" s="282" t="s">
        <v>26</v>
      </c>
      <c r="D270" s="282">
        <v>1</v>
      </c>
      <c r="E270" s="283"/>
      <c r="F270" s="284">
        <f>D270*E270</f>
        <v>0</v>
      </c>
      <c r="G270" s="285"/>
      <c r="H270" s="285"/>
      <c r="I270" s="285"/>
      <c r="J270" s="285"/>
      <c r="K270" s="285"/>
      <c r="L270" s="286"/>
      <c r="M270" s="286"/>
    </row>
    <row r="271" spans="1:13" ht="15.75">
      <c r="B271" s="314"/>
      <c r="C271" s="310"/>
      <c r="D271" s="311"/>
      <c r="E271" s="283"/>
      <c r="F271" s="284"/>
      <c r="G271" s="285"/>
      <c r="H271" s="285"/>
      <c r="I271" s="285"/>
      <c r="J271" s="285"/>
      <c r="K271" s="285"/>
      <c r="L271" s="286"/>
      <c r="M271" s="286"/>
    </row>
    <row r="272" spans="1:13">
      <c r="A272" s="276">
        <v>39</v>
      </c>
      <c r="B272" s="312" t="s">
        <v>1012</v>
      </c>
      <c r="C272" s="310"/>
      <c r="D272" s="311"/>
      <c r="E272" s="283"/>
      <c r="F272" s="284"/>
      <c r="G272" s="285"/>
      <c r="H272" s="285"/>
      <c r="I272" s="285"/>
      <c r="J272" s="285"/>
      <c r="K272" s="285"/>
      <c r="L272" s="286"/>
      <c r="M272" s="286"/>
    </row>
    <row r="273" spans="1:13">
      <c r="B273" s="312" t="s">
        <v>1013</v>
      </c>
      <c r="C273" s="310"/>
      <c r="D273" s="311"/>
      <c r="E273" s="283"/>
      <c r="F273" s="284"/>
      <c r="G273" s="285"/>
      <c r="H273" s="285"/>
      <c r="I273" s="285"/>
      <c r="J273" s="285"/>
      <c r="K273" s="285"/>
      <c r="L273" s="286"/>
      <c r="M273" s="286"/>
    </row>
    <row r="274" spans="1:13">
      <c r="B274" s="312" t="s">
        <v>1014</v>
      </c>
      <c r="E274" s="315"/>
      <c r="F274" s="315"/>
      <c r="G274" s="285"/>
      <c r="H274" s="285"/>
      <c r="I274" s="285"/>
      <c r="J274" s="285"/>
      <c r="K274" s="285"/>
      <c r="L274" s="286"/>
      <c r="M274" s="286"/>
    </row>
    <row r="275" spans="1:13">
      <c r="B275" s="312" t="s">
        <v>1015</v>
      </c>
      <c r="C275" s="282"/>
      <c r="D275" s="282"/>
      <c r="E275" s="283"/>
      <c r="F275" s="284"/>
      <c r="G275" s="285"/>
      <c r="H275" s="285"/>
      <c r="I275" s="285"/>
      <c r="J275" s="285"/>
      <c r="K275" s="285"/>
      <c r="L275" s="286"/>
      <c r="M275" s="286"/>
    </row>
    <row r="276" spans="1:13">
      <c r="B276" s="312" t="s">
        <v>1016</v>
      </c>
      <c r="C276" s="282"/>
      <c r="D276" s="282"/>
      <c r="E276" s="283"/>
      <c r="F276" s="284"/>
      <c r="G276" s="285"/>
      <c r="H276" s="285"/>
      <c r="I276" s="285"/>
      <c r="J276" s="285"/>
      <c r="K276" s="285"/>
      <c r="L276" s="286"/>
      <c r="M276" s="286"/>
    </row>
    <row r="277" spans="1:13">
      <c r="B277" s="312" t="s">
        <v>1017</v>
      </c>
      <c r="C277" s="282"/>
      <c r="D277" s="282"/>
      <c r="E277" s="283"/>
      <c r="F277" s="284"/>
      <c r="G277" s="285"/>
      <c r="H277" s="285"/>
      <c r="I277" s="285"/>
      <c r="J277" s="285"/>
      <c r="K277" s="285"/>
      <c r="L277" s="286"/>
      <c r="M277" s="286"/>
    </row>
    <row r="278" spans="1:13">
      <c r="B278" s="312" t="s">
        <v>1018</v>
      </c>
      <c r="C278" s="282"/>
      <c r="D278" s="282"/>
      <c r="E278" s="283"/>
      <c r="F278" s="284"/>
      <c r="G278" s="285"/>
      <c r="H278" s="285"/>
      <c r="I278" s="285"/>
      <c r="J278" s="285"/>
      <c r="K278" s="285"/>
      <c r="L278" s="286"/>
      <c r="M278" s="286"/>
    </row>
    <row r="279" spans="1:13">
      <c r="B279" s="316" t="s">
        <v>1019</v>
      </c>
      <c r="C279" s="282"/>
      <c r="D279" s="282"/>
      <c r="E279" s="283"/>
      <c r="F279" s="284"/>
      <c r="G279" s="285"/>
      <c r="H279" s="285"/>
      <c r="I279" s="285"/>
      <c r="J279" s="285"/>
      <c r="K279" s="285"/>
      <c r="L279" s="286"/>
      <c r="M279" s="286"/>
    </row>
    <row r="280" spans="1:13">
      <c r="B280" s="312" t="s">
        <v>1020</v>
      </c>
      <c r="C280" s="282"/>
      <c r="D280" s="282"/>
      <c r="E280" s="283"/>
      <c r="F280" s="284"/>
      <c r="G280" s="285"/>
      <c r="H280" s="285"/>
      <c r="I280" s="285"/>
      <c r="J280" s="285"/>
      <c r="K280" s="285"/>
      <c r="L280" s="286"/>
      <c r="M280" s="286"/>
    </row>
    <row r="281" spans="1:13">
      <c r="B281" s="316" t="s">
        <v>1021</v>
      </c>
      <c r="C281" s="282" t="s">
        <v>22</v>
      </c>
      <c r="D281" s="282">
        <v>1</v>
      </c>
      <c r="E281" s="283"/>
      <c r="F281" s="284">
        <f>D281*E281</f>
        <v>0</v>
      </c>
      <c r="G281" s="285"/>
      <c r="H281" s="285"/>
      <c r="I281" s="285"/>
      <c r="J281" s="285"/>
      <c r="K281" s="285"/>
      <c r="L281" s="286"/>
      <c r="M281" s="286"/>
    </row>
    <row r="282" spans="1:13">
      <c r="B282" s="316"/>
      <c r="C282" s="282"/>
      <c r="D282" s="282"/>
      <c r="E282" s="283"/>
      <c r="F282" s="284"/>
      <c r="G282" s="285"/>
      <c r="H282" s="285"/>
      <c r="I282" s="285"/>
      <c r="J282" s="285"/>
      <c r="K282" s="285"/>
      <c r="L282" s="286"/>
      <c r="M282" s="286"/>
    </row>
    <row r="283" spans="1:13" ht="45">
      <c r="A283" s="276">
        <v>40</v>
      </c>
      <c r="B283" s="312" t="s">
        <v>1022</v>
      </c>
      <c r="C283" s="282" t="s">
        <v>26</v>
      </c>
      <c r="D283" s="282">
        <v>1</v>
      </c>
      <c r="E283" s="283"/>
      <c r="F283" s="284">
        <f>D283*E283</f>
        <v>0</v>
      </c>
      <c r="G283" s="285"/>
      <c r="H283" s="285"/>
      <c r="I283" s="285"/>
      <c r="J283" s="285"/>
      <c r="K283" s="285"/>
      <c r="L283" s="286"/>
      <c r="M283" s="286"/>
    </row>
    <row r="284" spans="1:13">
      <c r="B284" s="312"/>
      <c r="C284" s="310"/>
      <c r="D284" s="311"/>
      <c r="E284" s="317"/>
      <c r="F284" s="285"/>
      <c r="G284" s="285"/>
      <c r="H284" s="285"/>
      <c r="I284" s="285"/>
      <c r="J284" s="285"/>
      <c r="K284" s="285"/>
      <c r="L284" s="286"/>
      <c r="M284" s="286"/>
    </row>
    <row r="285" spans="1:13" ht="30">
      <c r="A285" s="276">
        <v>41</v>
      </c>
      <c r="B285" s="288" t="s">
        <v>880</v>
      </c>
      <c r="C285" s="310"/>
      <c r="D285" s="311"/>
      <c r="E285" s="283"/>
      <c r="F285" s="284"/>
      <c r="G285" s="285"/>
      <c r="H285" s="285"/>
      <c r="I285" s="285"/>
      <c r="J285" s="285"/>
      <c r="K285" s="285"/>
      <c r="L285" s="286"/>
      <c r="M285" s="286"/>
    </row>
    <row r="286" spans="1:13">
      <c r="B286" s="292" t="s">
        <v>1023</v>
      </c>
      <c r="C286" s="282" t="s">
        <v>26</v>
      </c>
      <c r="D286" s="282">
        <v>1</v>
      </c>
      <c r="E286" s="283"/>
      <c r="F286" s="284">
        <f>D286*E286</f>
        <v>0</v>
      </c>
      <c r="G286" s="285"/>
      <c r="H286" s="285"/>
      <c r="I286" s="285"/>
      <c r="J286" s="285"/>
      <c r="K286" s="285"/>
      <c r="L286" s="286"/>
      <c r="M286" s="286"/>
    </row>
    <row r="287" spans="1:13">
      <c r="B287" s="312"/>
      <c r="C287" s="282"/>
      <c r="D287" s="282"/>
      <c r="E287" s="283"/>
      <c r="F287" s="284"/>
      <c r="G287" s="285"/>
      <c r="H287" s="285"/>
      <c r="I287" s="285"/>
      <c r="J287" s="285"/>
      <c r="K287" s="285"/>
      <c r="L287" s="286"/>
      <c r="M287" s="286"/>
    </row>
    <row r="288" spans="1:13" ht="45">
      <c r="A288" s="276">
        <v>42</v>
      </c>
      <c r="B288" s="316" t="s">
        <v>1024</v>
      </c>
      <c r="C288" s="282"/>
      <c r="D288" s="282"/>
      <c r="E288" s="283"/>
      <c r="F288" s="284"/>
      <c r="G288" s="285"/>
      <c r="H288" s="285"/>
      <c r="I288" s="285"/>
      <c r="J288" s="285"/>
      <c r="K288" s="285"/>
      <c r="L288" s="286"/>
      <c r="M288" s="286"/>
    </row>
    <row r="289" spans="1:13">
      <c r="B289" s="316" t="s">
        <v>1025</v>
      </c>
      <c r="C289" s="282" t="s">
        <v>292</v>
      </c>
      <c r="D289" s="282">
        <v>50</v>
      </c>
      <c r="E289" s="283"/>
      <c r="F289" s="284">
        <f>D289*E289</f>
        <v>0</v>
      </c>
      <c r="G289" s="285"/>
      <c r="H289" s="285"/>
      <c r="I289" s="285"/>
      <c r="J289" s="285"/>
      <c r="K289" s="285"/>
      <c r="L289" s="286"/>
      <c r="M289" s="286"/>
    </row>
    <row r="290" spans="1:13">
      <c r="B290" s="312"/>
      <c r="C290" s="310"/>
      <c r="D290" s="311"/>
      <c r="E290" s="283"/>
      <c r="F290" s="284"/>
      <c r="G290" s="285"/>
      <c r="H290" s="285"/>
      <c r="I290" s="285"/>
      <c r="J290" s="285"/>
      <c r="K290" s="285"/>
      <c r="L290" s="286"/>
      <c r="M290" s="286"/>
    </row>
    <row r="291" spans="1:13" ht="60">
      <c r="A291" s="276">
        <v>43</v>
      </c>
      <c r="B291" s="312" t="s">
        <v>1026</v>
      </c>
      <c r="C291" s="282"/>
      <c r="D291" s="282"/>
      <c r="E291" s="283"/>
      <c r="F291" s="284"/>
      <c r="G291" s="285"/>
      <c r="H291" s="285"/>
      <c r="I291" s="285"/>
      <c r="J291" s="285"/>
      <c r="K291" s="285"/>
      <c r="L291" s="286"/>
      <c r="M291" s="286"/>
    </row>
    <row r="292" spans="1:13" ht="30">
      <c r="B292" s="312" t="s">
        <v>1027</v>
      </c>
      <c r="C292" s="282"/>
      <c r="D292" s="282"/>
      <c r="E292" s="283"/>
      <c r="F292" s="284"/>
      <c r="G292" s="285"/>
      <c r="H292" s="285"/>
      <c r="I292" s="285"/>
      <c r="J292" s="285"/>
      <c r="K292" s="285"/>
      <c r="L292" s="286"/>
      <c r="M292" s="286"/>
    </row>
    <row r="293" spans="1:13">
      <c r="B293" s="316" t="s">
        <v>1028</v>
      </c>
      <c r="C293" s="282" t="s">
        <v>292</v>
      </c>
      <c r="D293" s="282">
        <v>50</v>
      </c>
      <c r="E293" s="283"/>
      <c r="F293" s="284">
        <f>D293*E293</f>
        <v>0</v>
      </c>
      <c r="G293" s="285"/>
      <c r="H293" s="285"/>
      <c r="I293" s="285"/>
      <c r="J293" s="285"/>
      <c r="K293" s="285"/>
      <c r="L293" s="286"/>
      <c r="M293" s="286"/>
    </row>
    <row r="294" spans="1:13">
      <c r="B294" s="312"/>
      <c r="C294" s="282"/>
      <c r="D294" s="282"/>
      <c r="E294" s="283"/>
      <c r="F294" s="284"/>
      <c r="G294" s="285"/>
      <c r="H294" s="285"/>
      <c r="I294" s="285"/>
      <c r="J294" s="285"/>
      <c r="K294" s="285"/>
      <c r="L294" s="286"/>
      <c r="M294" s="286"/>
    </row>
    <row r="295" spans="1:13">
      <c r="A295" s="276">
        <v>44</v>
      </c>
      <c r="B295" s="312" t="s">
        <v>1029</v>
      </c>
      <c r="C295" s="282"/>
      <c r="D295" s="282"/>
      <c r="E295" s="283"/>
      <c r="F295" s="284"/>
      <c r="G295" s="285"/>
      <c r="H295" s="285"/>
      <c r="I295" s="285"/>
      <c r="J295" s="285"/>
      <c r="K295" s="285"/>
      <c r="L295" s="286"/>
      <c r="M295" s="286"/>
    </row>
    <row r="296" spans="1:13">
      <c r="B296" s="312" t="s">
        <v>1030</v>
      </c>
      <c r="C296" s="282" t="s">
        <v>22</v>
      </c>
      <c r="D296" s="282">
        <v>4</v>
      </c>
      <c r="E296" s="283"/>
      <c r="F296" s="284">
        <f>D296*E296</f>
        <v>0</v>
      </c>
      <c r="G296" s="285"/>
      <c r="H296" s="285"/>
      <c r="I296" s="285"/>
      <c r="J296" s="285"/>
      <c r="K296" s="285"/>
      <c r="L296" s="286"/>
      <c r="M296" s="286"/>
    </row>
    <row r="297" spans="1:13">
      <c r="B297" s="312"/>
      <c r="C297" s="282"/>
      <c r="D297" s="282"/>
      <c r="E297" s="283"/>
      <c r="F297" s="284"/>
      <c r="G297" s="285"/>
      <c r="H297" s="285"/>
      <c r="I297" s="285"/>
      <c r="J297" s="285"/>
      <c r="K297" s="285"/>
      <c r="L297" s="286"/>
      <c r="M297" s="286"/>
    </row>
    <row r="298" spans="1:13" ht="30">
      <c r="A298" s="276">
        <v>45</v>
      </c>
      <c r="B298" s="312" t="s">
        <v>1031</v>
      </c>
      <c r="C298" s="282" t="s">
        <v>22</v>
      </c>
      <c r="D298" s="282">
        <v>2</v>
      </c>
      <c r="E298" s="283"/>
      <c r="F298" s="284">
        <f>D298*E298</f>
        <v>0</v>
      </c>
      <c r="G298" s="285"/>
      <c r="H298" s="285"/>
      <c r="I298" s="285"/>
      <c r="J298" s="285"/>
      <c r="K298" s="285"/>
      <c r="L298" s="286"/>
      <c r="M298" s="286"/>
    </row>
    <row r="299" spans="1:13">
      <c r="B299" s="312"/>
      <c r="C299" s="282"/>
      <c r="D299" s="282"/>
      <c r="E299" s="283"/>
      <c r="F299" s="284"/>
      <c r="G299" s="285"/>
      <c r="H299" s="285"/>
      <c r="I299" s="285"/>
      <c r="J299" s="285"/>
      <c r="K299" s="285"/>
      <c r="L299" s="286"/>
      <c r="M299" s="286"/>
    </row>
    <row r="300" spans="1:13" ht="30">
      <c r="A300" s="276">
        <v>46</v>
      </c>
      <c r="B300" s="316" t="s">
        <v>1032</v>
      </c>
      <c r="C300" s="282" t="s">
        <v>22</v>
      </c>
      <c r="D300" s="282">
        <v>1</v>
      </c>
      <c r="E300" s="283"/>
      <c r="F300" s="284">
        <f>D300*E300</f>
        <v>0</v>
      </c>
      <c r="G300" s="285"/>
      <c r="H300" s="285"/>
      <c r="I300" s="285"/>
      <c r="J300" s="285"/>
      <c r="K300" s="285"/>
      <c r="L300" s="286"/>
      <c r="M300" s="286"/>
    </row>
    <row r="301" spans="1:13">
      <c r="B301" s="316"/>
      <c r="C301" s="282"/>
      <c r="D301" s="282"/>
      <c r="E301" s="283"/>
      <c r="F301" s="284"/>
      <c r="G301" s="285"/>
      <c r="H301" s="285"/>
      <c r="I301" s="285"/>
      <c r="J301" s="285"/>
      <c r="K301" s="285"/>
      <c r="L301" s="286"/>
      <c r="M301" s="286"/>
    </row>
    <row r="302" spans="1:13" ht="30">
      <c r="A302" s="276">
        <v>47</v>
      </c>
      <c r="B302" s="312" t="s">
        <v>1033</v>
      </c>
      <c r="C302" s="282" t="s">
        <v>1034</v>
      </c>
      <c r="D302" s="282">
        <v>60</v>
      </c>
      <c r="E302" s="283"/>
      <c r="F302" s="284">
        <f>D302*E302</f>
        <v>0</v>
      </c>
      <c r="G302" s="285"/>
      <c r="H302" s="285"/>
      <c r="I302" s="285"/>
      <c r="J302" s="285"/>
      <c r="K302" s="285"/>
      <c r="L302" s="286"/>
      <c r="M302" s="286"/>
    </row>
    <row r="303" spans="1:13">
      <c r="B303" s="312"/>
      <c r="G303" s="285"/>
      <c r="H303" s="285"/>
      <c r="I303" s="285"/>
      <c r="J303" s="285"/>
      <c r="K303" s="285"/>
      <c r="L303" s="286"/>
      <c r="M303" s="286"/>
    </row>
    <row r="304" spans="1:13" ht="60">
      <c r="A304" s="300">
        <v>48</v>
      </c>
      <c r="B304" s="312" t="s">
        <v>1035</v>
      </c>
      <c r="C304" s="318"/>
      <c r="D304" s="318"/>
      <c r="E304" s="319"/>
      <c r="F304" s="319"/>
      <c r="G304" s="285"/>
      <c r="H304" s="285"/>
      <c r="I304" s="285"/>
      <c r="J304" s="285"/>
      <c r="K304" s="285"/>
      <c r="L304" s="286"/>
      <c r="M304" s="286"/>
    </row>
    <row r="305" spans="1:13">
      <c r="A305" s="300"/>
      <c r="B305" s="312" t="s">
        <v>1036</v>
      </c>
      <c r="C305" s="318"/>
      <c r="D305" s="318"/>
      <c r="E305" s="319"/>
      <c r="F305" s="319"/>
      <c r="G305" s="285"/>
      <c r="H305" s="285"/>
      <c r="I305" s="285"/>
      <c r="J305" s="285"/>
      <c r="K305" s="285"/>
      <c r="L305" s="286"/>
      <c r="M305" s="286"/>
    </row>
    <row r="306" spans="1:13">
      <c r="A306" s="300"/>
      <c r="B306" s="316" t="s">
        <v>1037</v>
      </c>
      <c r="C306" s="318"/>
      <c r="D306" s="318"/>
      <c r="E306" s="319"/>
      <c r="F306" s="319"/>
      <c r="G306" s="285"/>
      <c r="H306" s="285"/>
      <c r="I306" s="285"/>
      <c r="J306" s="285"/>
      <c r="K306" s="285"/>
      <c r="L306" s="286"/>
      <c r="M306" s="286"/>
    </row>
    <row r="307" spans="1:13">
      <c r="A307" s="300"/>
      <c r="B307" s="316" t="s">
        <v>1038</v>
      </c>
      <c r="C307" s="318"/>
      <c r="D307" s="318"/>
      <c r="E307" s="319"/>
      <c r="F307" s="319"/>
      <c r="G307" s="285"/>
      <c r="H307" s="285"/>
      <c r="I307" s="285"/>
      <c r="J307" s="285"/>
      <c r="K307" s="285"/>
      <c r="L307" s="286"/>
      <c r="M307" s="286"/>
    </row>
    <row r="308" spans="1:13">
      <c r="A308" s="300"/>
      <c r="B308" s="316" t="s">
        <v>1039</v>
      </c>
      <c r="C308" s="318"/>
      <c r="D308" s="318"/>
      <c r="E308" s="319"/>
      <c r="F308" s="319"/>
      <c r="G308" s="285"/>
      <c r="H308" s="285"/>
      <c r="I308" s="285"/>
      <c r="J308" s="285"/>
      <c r="K308" s="285"/>
      <c r="L308" s="286"/>
      <c r="M308" s="286"/>
    </row>
    <row r="309" spans="1:13">
      <c r="A309" s="300"/>
      <c r="B309" s="312" t="s">
        <v>1040</v>
      </c>
      <c r="C309" s="318" t="s">
        <v>292</v>
      </c>
      <c r="D309" s="318">
        <v>4100</v>
      </c>
      <c r="E309" s="283"/>
      <c r="F309" s="284">
        <f>D309*E309</f>
        <v>0</v>
      </c>
      <c r="G309" s="285"/>
      <c r="H309" s="285"/>
      <c r="I309" s="285"/>
      <c r="J309" s="285"/>
      <c r="K309" s="285"/>
      <c r="L309" s="286"/>
      <c r="M309" s="286"/>
    </row>
    <row r="310" spans="1:13">
      <c r="A310" s="300"/>
      <c r="B310" s="312"/>
      <c r="C310" s="318"/>
      <c r="D310" s="318"/>
      <c r="E310" s="319"/>
      <c r="F310" s="319"/>
      <c r="G310" s="285"/>
      <c r="H310" s="285"/>
      <c r="I310" s="285"/>
      <c r="J310" s="285"/>
      <c r="K310" s="285"/>
      <c r="L310" s="286"/>
      <c r="M310" s="286"/>
    </row>
    <row r="311" spans="1:13" ht="75">
      <c r="A311" s="300">
        <v>49</v>
      </c>
      <c r="B311" s="312" t="s">
        <v>1041</v>
      </c>
      <c r="C311" s="318"/>
      <c r="D311" s="318"/>
      <c r="E311" s="319"/>
      <c r="F311" s="319"/>
      <c r="G311" s="285"/>
      <c r="H311" s="285"/>
      <c r="I311" s="285"/>
      <c r="J311" s="285"/>
      <c r="K311" s="285"/>
      <c r="L311" s="286"/>
      <c r="M311" s="286"/>
    </row>
    <row r="312" spans="1:13">
      <c r="A312" s="300"/>
      <c r="B312" s="320" t="s">
        <v>1042</v>
      </c>
      <c r="C312" s="282" t="s">
        <v>27</v>
      </c>
      <c r="D312" s="282">
        <v>695</v>
      </c>
      <c r="E312" s="283"/>
      <c r="F312" s="284">
        <f>D312*E312</f>
        <v>0</v>
      </c>
      <c r="G312" s="285"/>
      <c r="H312" s="285"/>
      <c r="I312" s="285"/>
      <c r="J312" s="285"/>
      <c r="K312" s="285"/>
      <c r="L312" s="286"/>
      <c r="M312" s="286"/>
    </row>
    <row r="313" spans="1:13">
      <c r="A313" s="300"/>
      <c r="B313" s="312"/>
      <c r="C313" s="282"/>
      <c r="D313" s="282"/>
      <c r="E313" s="283"/>
      <c r="F313" s="284"/>
      <c r="G313" s="285"/>
      <c r="H313" s="285"/>
      <c r="I313" s="285"/>
      <c r="J313" s="285"/>
      <c r="K313" s="285"/>
      <c r="L313" s="286"/>
      <c r="M313" s="286"/>
    </row>
    <row r="314" spans="1:13" ht="45">
      <c r="A314" s="300">
        <v>50</v>
      </c>
      <c r="B314" s="312" t="s">
        <v>1043</v>
      </c>
      <c r="C314" s="282"/>
      <c r="D314" s="282"/>
      <c r="E314" s="283"/>
      <c r="F314" s="284"/>
      <c r="G314" s="285"/>
      <c r="H314" s="285"/>
      <c r="I314" s="285"/>
      <c r="J314" s="285"/>
      <c r="K314" s="285"/>
      <c r="L314" s="286"/>
      <c r="M314" s="286"/>
    </row>
    <row r="315" spans="1:13">
      <c r="A315" s="300"/>
      <c r="B315" s="312" t="s">
        <v>1044</v>
      </c>
      <c r="C315" s="282" t="s">
        <v>292</v>
      </c>
      <c r="D315" s="282">
        <v>460</v>
      </c>
      <c r="E315" s="283"/>
      <c r="F315" s="284">
        <f>D315*E315</f>
        <v>0</v>
      </c>
      <c r="G315" s="285"/>
      <c r="H315" s="285"/>
      <c r="I315" s="285"/>
      <c r="J315" s="285"/>
      <c r="K315" s="285"/>
      <c r="L315" s="286"/>
      <c r="M315" s="286"/>
    </row>
    <row r="316" spans="1:13">
      <c r="A316" s="300"/>
      <c r="B316" s="312"/>
      <c r="C316" s="282"/>
      <c r="D316" s="282"/>
      <c r="E316" s="283"/>
      <c r="F316" s="284"/>
      <c r="G316" s="285"/>
      <c r="H316" s="285"/>
      <c r="I316" s="285"/>
      <c r="J316" s="285"/>
      <c r="K316" s="285"/>
      <c r="L316" s="286"/>
      <c r="M316" s="286"/>
    </row>
    <row r="317" spans="1:13" ht="60">
      <c r="A317" s="300">
        <v>51</v>
      </c>
      <c r="B317" s="320" t="s">
        <v>1045</v>
      </c>
      <c r="C317" s="282"/>
      <c r="D317" s="282"/>
      <c r="E317" s="283"/>
      <c r="F317" s="284"/>
      <c r="G317" s="285"/>
      <c r="H317" s="285"/>
      <c r="I317" s="285"/>
      <c r="J317" s="285"/>
      <c r="K317" s="285"/>
      <c r="L317" s="286"/>
      <c r="M317" s="286"/>
    </row>
    <row r="318" spans="1:13">
      <c r="A318" s="300"/>
      <c r="B318" s="312" t="s">
        <v>1046</v>
      </c>
      <c r="C318" s="282" t="s">
        <v>292</v>
      </c>
      <c r="D318" s="282">
        <v>36</v>
      </c>
      <c r="E318" s="283"/>
      <c r="F318" s="284">
        <f>D318*E318</f>
        <v>0</v>
      </c>
      <c r="G318" s="285"/>
      <c r="H318" s="285"/>
      <c r="I318" s="285"/>
      <c r="J318" s="285"/>
      <c r="K318" s="285"/>
      <c r="L318" s="286"/>
      <c r="M318" s="286"/>
    </row>
    <row r="319" spans="1:13">
      <c r="A319" s="300"/>
      <c r="B319" s="320"/>
      <c r="C319" s="282"/>
      <c r="D319" s="282"/>
      <c r="E319" s="283"/>
      <c r="F319" s="284"/>
      <c r="G319" s="285"/>
      <c r="H319" s="285"/>
      <c r="I319" s="285"/>
      <c r="J319" s="285"/>
      <c r="K319" s="285"/>
      <c r="L319" s="286"/>
      <c r="M319" s="286"/>
    </row>
    <row r="320" spans="1:13" ht="30">
      <c r="A320" s="300">
        <v>52</v>
      </c>
      <c r="B320" s="312" t="s">
        <v>1047</v>
      </c>
      <c r="C320" s="282"/>
      <c r="D320" s="282"/>
      <c r="E320" s="283"/>
      <c r="F320" s="284"/>
      <c r="G320" s="285"/>
      <c r="H320" s="285"/>
      <c r="I320" s="285"/>
      <c r="J320" s="285"/>
      <c r="K320" s="285"/>
      <c r="L320" s="286"/>
      <c r="M320" s="286"/>
    </row>
    <row r="321" spans="1:13">
      <c r="A321" s="300"/>
      <c r="B321" s="320" t="s">
        <v>1048</v>
      </c>
      <c r="C321" s="282" t="s">
        <v>1034</v>
      </c>
      <c r="D321" s="282">
        <v>120</v>
      </c>
      <c r="E321" s="283"/>
      <c r="F321" s="284">
        <f>D321*E321</f>
        <v>0</v>
      </c>
      <c r="G321" s="285"/>
      <c r="H321" s="285"/>
      <c r="I321" s="285"/>
      <c r="J321" s="285"/>
      <c r="K321" s="285"/>
      <c r="L321" s="286"/>
      <c r="M321" s="286"/>
    </row>
    <row r="322" spans="1:13">
      <c r="A322" s="300"/>
      <c r="B322" s="312"/>
      <c r="C322" s="282"/>
      <c r="D322" s="282"/>
      <c r="E322" s="283"/>
      <c r="F322" s="284"/>
      <c r="G322" s="285"/>
      <c r="H322" s="285"/>
      <c r="I322" s="285"/>
      <c r="J322" s="285"/>
      <c r="K322" s="285"/>
      <c r="L322" s="286"/>
      <c r="M322" s="286"/>
    </row>
    <row r="323" spans="1:13" ht="120">
      <c r="A323" s="300">
        <v>53</v>
      </c>
      <c r="B323" s="312" t="s">
        <v>1049</v>
      </c>
      <c r="C323" s="282"/>
      <c r="D323" s="282"/>
      <c r="E323" s="283"/>
      <c r="F323" s="284"/>
      <c r="G323" s="285"/>
      <c r="H323" s="285"/>
      <c r="I323" s="285"/>
      <c r="J323" s="285"/>
      <c r="K323" s="285"/>
      <c r="L323" s="286"/>
      <c r="M323" s="286"/>
    </row>
    <row r="324" spans="1:13">
      <c r="A324" s="300"/>
      <c r="B324" s="316" t="s">
        <v>1050</v>
      </c>
      <c r="C324" s="282" t="s">
        <v>22</v>
      </c>
      <c r="D324" s="282">
        <v>1</v>
      </c>
      <c r="E324" s="283"/>
      <c r="F324" s="284">
        <f>D324*E324</f>
        <v>0</v>
      </c>
      <c r="G324" s="285"/>
      <c r="H324" s="285"/>
      <c r="I324" s="285"/>
      <c r="J324" s="285"/>
      <c r="K324" s="285"/>
      <c r="L324" s="286"/>
      <c r="M324" s="286"/>
    </row>
    <row r="325" spans="1:13">
      <c r="A325" s="300"/>
      <c r="B325" s="316" t="s">
        <v>1051</v>
      </c>
      <c r="C325" s="282" t="s">
        <v>22</v>
      </c>
      <c r="D325" s="282">
        <v>2</v>
      </c>
      <c r="E325" s="283"/>
      <c r="F325" s="284">
        <f>D325*E325</f>
        <v>0</v>
      </c>
      <c r="G325" s="285"/>
      <c r="H325" s="285"/>
      <c r="I325" s="285"/>
      <c r="J325" s="285"/>
      <c r="K325" s="285"/>
      <c r="L325" s="286"/>
      <c r="M325" s="286"/>
    </row>
    <row r="326" spans="1:13">
      <c r="A326" s="300"/>
      <c r="B326" s="316" t="s">
        <v>1052</v>
      </c>
      <c r="C326" s="282" t="s">
        <v>22</v>
      </c>
      <c r="D326" s="282">
        <v>1</v>
      </c>
      <c r="E326" s="283"/>
      <c r="F326" s="284">
        <f>D326*E326</f>
        <v>0</v>
      </c>
      <c r="G326" s="285"/>
      <c r="H326" s="285"/>
      <c r="I326" s="285"/>
      <c r="J326" s="285"/>
      <c r="K326" s="285"/>
      <c r="L326" s="286"/>
      <c r="M326" s="286"/>
    </row>
    <row r="327" spans="1:13">
      <c r="A327" s="300"/>
      <c r="B327" s="316" t="s">
        <v>1053</v>
      </c>
      <c r="C327" s="282" t="s">
        <v>22</v>
      </c>
      <c r="D327" s="282">
        <v>3</v>
      </c>
      <c r="E327" s="283"/>
      <c r="F327" s="284">
        <f>D327*E327</f>
        <v>0</v>
      </c>
      <c r="G327" s="285"/>
      <c r="H327" s="285"/>
      <c r="I327" s="285"/>
      <c r="J327" s="285"/>
      <c r="K327" s="285"/>
      <c r="L327" s="286"/>
      <c r="M327" s="286"/>
    </row>
    <row r="328" spans="1:13">
      <c r="A328" s="300"/>
      <c r="B328" s="316" t="s">
        <v>1054</v>
      </c>
      <c r="C328" s="282" t="s">
        <v>22</v>
      </c>
      <c r="D328" s="282">
        <v>1</v>
      </c>
      <c r="E328" s="283"/>
      <c r="F328" s="284">
        <f>D328*E328</f>
        <v>0</v>
      </c>
      <c r="G328" s="285"/>
      <c r="H328" s="285"/>
      <c r="I328" s="285"/>
      <c r="J328" s="285"/>
      <c r="K328" s="285"/>
      <c r="L328" s="286"/>
      <c r="M328" s="286"/>
    </row>
    <row r="329" spans="1:13">
      <c r="A329" s="300"/>
      <c r="B329" s="316"/>
      <c r="C329" s="282"/>
      <c r="D329" s="282"/>
      <c r="E329" s="283"/>
      <c r="F329" s="284"/>
      <c r="G329" s="285"/>
      <c r="H329" s="285"/>
      <c r="I329" s="285"/>
      <c r="J329" s="285"/>
      <c r="K329" s="285"/>
      <c r="L329" s="286"/>
      <c r="M329" s="286"/>
    </row>
    <row r="330" spans="1:13">
      <c r="A330" s="276">
        <v>54</v>
      </c>
      <c r="B330" s="321" t="s">
        <v>1055</v>
      </c>
      <c r="G330" s="285"/>
      <c r="H330" s="285"/>
      <c r="I330" s="285"/>
      <c r="J330" s="285"/>
      <c r="K330" s="285"/>
      <c r="L330" s="286"/>
      <c r="M330" s="286"/>
    </row>
    <row r="331" spans="1:13">
      <c r="B331" s="322" t="s">
        <v>1056</v>
      </c>
      <c r="C331" s="282" t="s">
        <v>22</v>
      </c>
      <c r="D331" s="282">
        <v>8</v>
      </c>
      <c r="E331" s="283"/>
      <c r="F331" s="284">
        <f>D331*E331</f>
        <v>0</v>
      </c>
      <c r="G331" s="285"/>
      <c r="H331" s="285"/>
      <c r="I331" s="285"/>
      <c r="J331" s="285"/>
      <c r="K331" s="285"/>
      <c r="L331" s="286"/>
      <c r="M331" s="286"/>
    </row>
    <row r="332" spans="1:13">
      <c r="G332" s="285"/>
      <c r="H332" s="285"/>
      <c r="I332" s="285"/>
      <c r="J332" s="285"/>
      <c r="K332" s="285"/>
      <c r="L332" s="286"/>
      <c r="M332" s="286"/>
    </row>
    <row r="333" spans="1:13" ht="30">
      <c r="A333" s="276">
        <v>55</v>
      </c>
      <c r="B333" s="312" t="s">
        <v>1057</v>
      </c>
      <c r="C333" s="282" t="s">
        <v>22</v>
      </c>
      <c r="D333" s="282">
        <v>8</v>
      </c>
      <c r="E333" s="283"/>
      <c r="F333" s="284">
        <f>D333*E333</f>
        <v>0</v>
      </c>
      <c r="G333" s="285"/>
      <c r="H333" s="285"/>
      <c r="I333" s="285"/>
      <c r="J333" s="285"/>
      <c r="K333" s="285"/>
      <c r="L333" s="286"/>
      <c r="M333" s="286"/>
    </row>
    <row r="334" spans="1:13">
      <c r="G334" s="285"/>
      <c r="H334" s="285"/>
      <c r="I334" s="285"/>
      <c r="J334" s="285"/>
      <c r="K334" s="285"/>
      <c r="L334" s="286"/>
      <c r="M334" s="286"/>
    </row>
    <row r="335" spans="1:13" ht="60">
      <c r="A335" s="300">
        <v>56</v>
      </c>
      <c r="B335" s="320" t="s">
        <v>1058</v>
      </c>
      <c r="C335" s="282"/>
      <c r="D335" s="282"/>
      <c r="E335" s="283"/>
      <c r="F335" s="284"/>
      <c r="G335" s="285"/>
      <c r="H335" s="285"/>
      <c r="I335" s="285"/>
      <c r="J335" s="285"/>
      <c r="K335" s="285"/>
      <c r="L335" s="286"/>
      <c r="M335" s="286"/>
    </row>
    <row r="336" spans="1:13" ht="30">
      <c r="A336" s="300"/>
      <c r="B336" s="320" t="s">
        <v>1059</v>
      </c>
      <c r="C336" s="282"/>
      <c r="D336" s="282"/>
      <c r="E336" s="283"/>
      <c r="F336" s="284"/>
      <c r="G336" s="285"/>
      <c r="H336" s="285"/>
      <c r="I336" s="285"/>
      <c r="J336" s="285"/>
      <c r="K336" s="285"/>
      <c r="L336" s="286"/>
      <c r="M336" s="286"/>
    </row>
    <row r="337" spans="1:13">
      <c r="A337" s="300"/>
      <c r="B337" s="320" t="s">
        <v>1060</v>
      </c>
      <c r="C337" s="282" t="s">
        <v>22</v>
      </c>
      <c r="D337" s="282">
        <v>4</v>
      </c>
      <c r="E337" s="283"/>
      <c r="F337" s="284">
        <f>D337*E337</f>
        <v>0</v>
      </c>
      <c r="G337" s="285"/>
      <c r="H337" s="285"/>
      <c r="I337" s="285"/>
      <c r="J337" s="285"/>
      <c r="K337" s="285"/>
      <c r="L337" s="286"/>
      <c r="M337" s="286"/>
    </row>
    <row r="338" spans="1:13">
      <c r="A338" s="300"/>
      <c r="B338" s="320" t="s">
        <v>1061</v>
      </c>
      <c r="C338" s="282" t="s">
        <v>22</v>
      </c>
      <c r="D338" s="282">
        <v>4</v>
      </c>
      <c r="E338" s="283"/>
      <c r="F338" s="284">
        <f>D338*E338</f>
        <v>0</v>
      </c>
      <c r="G338" s="285"/>
      <c r="H338" s="285"/>
      <c r="I338" s="285"/>
      <c r="J338" s="285"/>
      <c r="K338" s="285"/>
      <c r="L338" s="286"/>
      <c r="M338" s="286"/>
    </row>
    <row r="339" spans="1:13">
      <c r="A339" s="300"/>
      <c r="B339" s="312"/>
      <c r="C339" s="282"/>
      <c r="D339" s="282"/>
      <c r="E339" s="283"/>
      <c r="F339" s="284"/>
      <c r="G339" s="285"/>
      <c r="H339" s="285"/>
      <c r="I339" s="285"/>
      <c r="J339" s="285"/>
      <c r="K339" s="285"/>
      <c r="L339" s="286"/>
      <c r="M339" s="286"/>
    </row>
    <row r="340" spans="1:13">
      <c r="A340" s="300">
        <v>57</v>
      </c>
      <c r="B340" s="312" t="s">
        <v>1062</v>
      </c>
      <c r="C340" s="282" t="s">
        <v>22</v>
      </c>
      <c r="D340" s="282">
        <v>108</v>
      </c>
      <c r="E340" s="283"/>
      <c r="F340" s="284">
        <f>D340*E340</f>
        <v>0</v>
      </c>
      <c r="G340" s="285"/>
      <c r="H340" s="285"/>
      <c r="I340" s="285"/>
      <c r="J340" s="285"/>
      <c r="K340" s="285"/>
      <c r="L340" s="286"/>
      <c r="M340" s="286"/>
    </row>
    <row r="341" spans="1:13">
      <c r="A341" s="300"/>
      <c r="B341" s="312"/>
      <c r="C341" s="282"/>
      <c r="D341" s="282"/>
      <c r="E341" s="283"/>
      <c r="F341" s="284"/>
      <c r="G341" s="285"/>
      <c r="H341" s="285"/>
      <c r="I341" s="285"/>
      <c r="J341" s="285"/>
      <c r="K341" s="285"/>
      <c r="L341" s="286"/>
      <c r="M341" s="286"/>
    </row>
    <row r="342" spans="1:13" ht="30">
      <c r="A342" s="300">
        <v>58</v>
      </c>
      <c r="B342" s="312" t="s">
        <v>1063</v>
      </c>
      <c r="C342" s="282" t="s">
        <v>22</v>
      </c>
      <c r="D342" s="282">
        <v>108</v>
      </c>
      <c r="E342" s="283"/>
      <c r="F342" s="284">
        <f>D342*E342</f>
        <v>0</v>
      </c>
      <c r="G342" s="285"/>
      <c r="H342" s="285"/>
      <c r="I342" s="285"/>
      <c r="J342" s="285"/>
      <c r="K342" s="285"/>
      <c r="L342" s="286"/>
      <c r="M342" s="286"/>
    </row>
    <row r="343" spans="1:13">
      <c r="A343" s="300"/>
      <c r="B343" s="312"/>
      <c r="C343" s="282"/>
      <c r="D343" s="282"/>
      <c r="E343" s="283"/>
      <c r="F343" s="284"/>
      <c r="G343" s="285"/>
      <c r="H343" s="285"/>
      <c r="I343" s="285"/>
      <c r="J343" s="285"/>
      <c r="K343" s="285"/>
      <c r="L343" s="286"/>
      <c r="M343" s="286"/>
    </row>
    <row r="344" spans="1:13" ht="30">
      <c r="A344" s="300">
        <v>59</v>
      </c>
      <c r="B344" s="312" t="s">
        <v>1064</v>
      </c>
      <c r="C344" s="282" t="s">
        <v>22</v>
      </c>
      <c r="D344" s="282">
        <v>10</v>
      </c>
      <c r="E344" s="283"/>
      <c r="F344" s="284">
        <f>D344*E344</f>
        <v>0</v>
      </c>
      <c r="G344" s="285"/>
      <c r="H344" s="285"/>
      <c r="I344" s="285"/>
      <c r="J344" s="285"/>
      <c r="K344" s="285"/>
      <c r="L344" s="286"/>
      <c r="M344" s="286"/>
    </row>
    <row r="345" spans="1:13">
      <c r="A345" s="300"/>
      <c r="B345" s="312"/>
      <c r="C345" s="282"/>
      <c r="D345" s="282"/>
      <c r="E345" s="283"/>
      <c r="F345" s="284"/>
      <c r="G345" s="285"/>
      <c r="H345" s="285"/>
      <c r="I345" s="285"/>
      <c r="J345" s="285"/>
      <c r="K345" s="285"/>
      <c r="L345" s="286"/>
      <c r="M345" s="286"/>
    </row>
    <row r="346" spans="1:13" ht="60">
      <c r="A346" s="300">
        <v>60</v>
      </c>
      <c r="B346" s="320" t="s">
        <v>1065</v>
      </c>
      <c r="C346" s="282"/>
      <c r="D346" s="282"/>
      <c r="E346" s="283"/>
      <c r="F346" s="284"/>
      <c r="G346" s="285"/>
      <c r="H346" s="285"/>
      <c r="I346" s="285"/>
      <c r="J346" s="285"/>
      <c r="K346" s="285"/>
      <c r="L346" s="286"/>
      <c r="M346" s="286"/>
    </row>
    <row r="347" spans="1:13">
      <c r="A347" s="300"/>
      <c r="B347" s="312" t="s">
        <v>1066</v>
      </c>
      <c r="C347" s="282" t="s">
        <v>22</v>
      </c>
      <c r="D347" s="282">
        <v>54</v>
      </c>
      <c r="E347" s="283"/>
      <c r="F347" s="284">
        <f>D347*E347</f>
        <v>0</v>
      </c>
      <c r="G347" s="285"/>
      <c r="H347" s="285"/>
      <c r="I347" s="285"/>
      <c r="J347" s="285"/>
      <c r="K347" s="285"/>
      <c r="L347" s="286"/>
      <c r="M347" s="286"/>
    </row>
    <row r="348" spans="1:13">
      <c r="A348" s="275"/>
      <c r="B348" s="312"/>
      <c r="G348" s="285"/>
      <c r="H348" s="285"/>
      <c r="I348" s="285"/>
      <c r="J348" s="285"/>
      <c r="K348" s="285"/>
      <c r="L348" s="286"/>
      <c r="M348" s="286"/>
    </row>
    <row r="349" spans="1:13" ht="30">
      <c r="A349" s="300">
        <v>61</v>
      </c>
      <c r="B349" s="312" t="s">
        <v>1067</v>
      </c>
      <c r="C349" s="282" t="s">
        <v>26</v>
      </c>
      <c r="D349" s="282">
        <v>18</v>
      </c>
      <c r="E349" s="283"/>
      <c r="F349" s="284">
        <f>D349*E349</f>
        <v>0</v>
      </c>
      <c r="G349" s="285"/>
      <c r="H349" s="285"/>
      <c r="I349" s="285"/>
      <c r="J349" s="285"/>
      <c r="K349" s="285"/>
      <c r="L349" s="286"/>
      <c r="M349" s="286"/>
    </row>
    <row r="350" spans="1:13">
      <c r="A350" s="300"/>
      <c r="B350" s="312"/>
      <c r="G350" s="285"/>
      <c r="H350" s="285"/>
      <c r="I350" s="285"/>
      <c r="J350" s="285"/>
      <c r="K350" s="285"/>
      <c r="L350" s="286"/>
      <c r="M350" s="286"/>
    </row>
    <row r="351" spans="1:13" ht="45">
      <c r="A351" s="300">
        <v>62</v>
      </c>
      <c r="B351" s="312" t="s">
        <v>1068</v>
      </c>
      <c r="C351" s="282"/>
      <c r="D351" s="282"/>
      <c r="E351" s="283"/>
      <c r="F351" s="284"/>
      <c r="G351" s="285"/>
      <c r="H351" s="285"/>
      <c r="I351" s="285"/>
      <c r="J351" s="285"/>
      <c r="K351" s="285"/>
      <c r="L351" s="286"/>
      <c r="M351" s="286"/>
    </row>
    <row r="352" spans="1:13">
      <c r="A352" s="275"/>
      <c r="B352" s="312" t="s">
        <v>1069</v>
      </c>
      <c r="C352" s="282" t="s">
        <v>26</v>
      </c>
      <c r="D352" s="282">
        <v>7</v>
      </c>
      <c r="E352" s="283"/>
      <c r="F352" s="284">
        <f>D352*E352</f>
        <v>0</v>
      </c>
      <c r="G352" s="285"/>
      <c r="H352" s="285"/>
      <c r="I352" s="285"/>
      <c r="J352" s="285"/>
      <c r="K352" s="285"/>
      <c r="L352" s="286"/>
      <c r="M352" s="286"/>
    </row>
    <row r="353" spans="1:13" ht="30">
      <c r="A353" s="300"/>
      <c r="B353" s="312" t="s">
        <v>1070</v>
      </c>
      <c r="C353" s="282" t="s">
        <v>26</v>
      </c>
      <c r="D353" s="282">
        <v>1</v>
      </c>
      <c r="E353" s="283"/>
      <c r="F353" s="284">
        <f>D353*E353</f>
        <v>0</v>
      </c>
      <c r="G353" s="285"/>
      <c r="H353" s="285"/>
      <c r="I353" s="285"/>
      <c r="J353" s="285"/>
      <c r="K353" s="285"/>
      <c r="L353" s="286"/>
      <c r="M353" s="286"/>
    </row>
    <row r="354" spans="1:13">
      <c r="A354" s="300"/>
      <c r="B354" s="316" t="s">
        <v>1071</v>
      </c>
      <c r="C354" s="282" t="s">
        <v>26</v>
      </c>
      <c r="D354" s="282">
        <v>1</v>
      </c>
      <c r="E354" s="283"/>
      <c r="F354" s="284">
        <f>D354*E354</f>
        <v>0</v>
      </c>
      <c r="G354" s="285"/>
      <c r="H354" s="285"/>
      <c r="I354" s="285"/>
      <c r="J354" s="285"/>
      <c r="K354" s="285"/>
      <c r="L354" s="286"/>
      <c r="M354" s="286"/>
    </row>
    <row r="355" spans="1:13">
      <c r="B355" s="281"/>
      <c r="C355" s="282"/>
      <c r="D355" s="282"/>
      <c r="E355" s="283"/>
      <c r="F355" s="284"/>
      <c r="G355" s="285"/>
      <c r="H355" s="285"/>
      <c r="I355" s="285"/>
      <c r="J355" s="285"/>
      <c r="K355" s="285"/>
      <c r="L355" s="286"/>
      <c r="M355" s="286"/>
    </row>
    <row r="356" spans="1:13" ht="150">
      <c r="A356" s="276">
        <v>63</v>
      </c>
      <c r="B356" s="281" t="s">
        <v>1072</v>
      </c>
      <c r="C356" s="282"/>
      <c r="D356" s="282"/>
      <c r="E356" s="283"/>
      <c r="F356" s="284"/>
      <c r="G356" s="285"/>
      <c r="H356" s="285"/>
      <c r="I356" s="285"/>
      <c r="J356" s="285"/>
      <c r="K356" s="285"/>
      <c r="L356" s="286"/>
      <c r="M356" s="286"/>
    </row>
    <row r="357" spans="1:13">
      <c r="B357" s="301" t="s">
        <v>1073</v>
      </c>
      <c r="C357" s="302" t="s">
        <v>22</v>
      </c>
      <c r="D357" s="303">
        <v>30</v>
      </c>
      <c r="E357" s="283"/>
      <c r="F357" s="284">
        <f>D357*E357</f>
        <v>0</v>
      </c>
      <c r="G357" s="285"/>
      <c r="H357" s="285"/>
      <c r="I357" s="285"/>
      <c r="J357" s="285"/>
      <c r="K357" s="285"/>
      <c r="L357" s="286"/>
      <c r="M357" s="286"/>
    </row>
    <row r="358" spans="1:13">
      <c r="A358" s="287"/>
      <c r="B358" s="301" t="s">
        <v>1074</v>
      </c>
      <c r="C358" s="302" t="s">
        <v>22</v>
      </c>
      <c r="D358" s="303">
        <v>2</v>
      </c>
      <c r="E358" s="283"/>
      <c r="F358" s="284">
        <f>D358*E358</f>
        <v>0</v>
      </c>
      <c r="G358" s="285"/>
      <c r="H358" s="285"/>
      <c r="I358" s="285"/>
      <c r="J358" s="285"/>
      <c r="K358" s="285"/>
      <c r="L358" s="286"/>
      <c r="M358" s="286"/>
    </row>
    <row r="359" spans="1:13">
      <c r="B359" s="281"/>
      <c r="C359" s="282"/>
      <c r="D359" s="282"/>
      <c r="E359" s="283"/>
      <c r="F359" s="284"/>
      <c r="G359" s="285"/>
      <c r="H359" s="285"/>
      <c r="I359" s="285"/>
      <c r="J359" s="285"/>
      <c r="K359" s="285"/>
      <c r="L359" s="286"/>
      <c r="M359" s="286"/>
    </row>
    <row r="360" spans="1:13" ht="75">
      <c r="A360" s="300">
        <v>64</v>
      </c>
      <c r="B360" s="301" t="s">
        <v>1075</v>
      </c>
      <c r="C360" s="302"/>
      <c r="D360" s="303"/>
      <c r="E360" s="283"/>
      <c r="F360" s="284"/>
      <c r="G360" s="285"/>
      <c r="H360" s="285"/>
      <c r="I360" s="285"/>
      <c r="J360" s="285"/>
      <c r="K360" s="285"/>
      <c r="L360" s="286"/>
      <c r="M360" s="286"/>
    </row>
    <row r="361" spans="1:13">
      <c r="A361" s="300"/>
      <c r="B361" s="301" t="s">
        <v>1073</v>
      </c>
      <c r="C361" s="302" t="s">
        <v>22</v>
      </c>
      <c r="D361" s="303">
        <v>14</v>
      </c>
      <c r="E361" s="283"/>
      <c r="F361" s="284">
        <f>D361*E361</f>
        <v>0</v>
      </c>
      <c r="G361" s="285"/>
      <c r="H361" s="285"/>
      <c r="I361" s="285"/>
      <c r="J361" s="285"/>
      <c r="K361" s="285"/>
      <c r="L361" s="286"/>
      <c r="M361" s="286"/>
    </row>
    <row r="362" spans="1:13">
      <c r="A362" s="300"/>
      <c r="B362" s="301" t="s">
        <v>1074</v>
      </c>
      <c r="C362" s="302" t="s">
        <v>22</v>
      </c>
      <c r="D362" s="303">
        <v>2</v>
      </c>
      <c r="E362" s="283"/>
      <c r="F362" s="284">
        <f>D362*E362</f>
        <v>0</v>
      </c>
      <c r="G362" s="285"/>
      <c r="H362" s="285"/>
      <c r="I362" s="285"/>
      <c r="J362" s="285"/>
      <c r="K362" s="285"/>
      <c r="L362" s="286"/>
      <c r="M362" s="286"/>
    </row>
    <row r="363" spans="1:13">
      <c r="B363" s="323"/>
      <c r="C363" s="282"/>
      <c r="D363" s="282"/>
      <c r="E363" s="283"/>
      <c r="F363" s="284"/>
      <c r="G363" s="285"/>
      <c r="H363" s="285"/>
      <c r="I363" s="285"/>
      <c r="J363" s="285"/>
      <c r="K363" s="285"/>
      <c r="L363" s="286"/>
      <c r="M363" s="286"/>
    </row>
    <row r="364" spans="1:13" ht="45">
      <c r="A364" s="276">
        <v>65</v>
      </c>
      <c r="B364" s="281" t="s">
        <v>1076</v>
      </c>
      <c r="C364" s="282"/>
      <c r="D364" s="282"/>
      <c r="E364" s="283"/>
      <c r="F364" s="284"/>
      <c r="G364" s="285"/>
      <c r="H364" s="285"/>
      <c r="I364" s="285"/>
      <c r="J364" s="285"/>
      <c r="K364" s="285"/>
      <c r="L364" s="286"/>
      <c r="M364" s="286"/>
    </row>
    <row r="365" spans="1:13">
      <c r="B365" s="281" t="s">
        <v>1077</v>
      </c>
      <c r="C365" s="282"/>
      <c r="D365" s="282"/>
      <c r="E365" s="283"/>
      <c r="F365" s="284"/>
      <c r="G365" s="285"/>
      <c r="H365" s="285"/>
      <c r="I365" s="285"/>
      <c r="J365" s="285"/>
      <c r="K365" s="285"/>
      <c r="L365" s="286"/>
      <c r="M365" s="286"/>
    </row>
    <row r="366" spans="1:13">
      <c r="B366" s="323" t="s">
        <v>1078</v>
      </c>
      <c r="C366" s="282" t="s">
        <v>292</v>
      </c>
      <c r="D366" s="282">
        <v>650</v>
      </c>
      <c r="E366" s="283"/>
      <c r="F366" s="284">
        <f>D366*E366</f>
        <v>0</v>
      </c>
      <c r="G366" s="285"/>
      <c r="H366" s="285"/>
      <c r="I366" s="285"/>
      <c r="J366" s="285"/>
      <c r="K366" s="285"/>
      <c r="L366" s="286"/>
      <c r="M366" s="286"/>
    </row>
    <row r="367" spans="1:13">
      <c r="B367" s="281"/>
      <c r="C367" s="282"/>
      <c r="D367" s="282"/>
      <c r="E367" s="283"/>
      <c r="F367" s="284"/>
      <c r="G367" s="285"/>
      <c r="H367" s="285"/>
      <c r="I367" s="285"/>
      <c r="J367" s="285"/>
      <c r="K367" s="285"/>
      <c r="L367" s="286"/>
      <c r="M367" s="286"/>
    </row>
    <row r="368" spans="1:13" ht="45">
      <c r="A368" s="276">
        <v>66</v>
      </c>
      <c r="B368" s="281" t="s">
        <v>1079</v>
      </c>
      <c r="C368" s="282"/>
      <c r="D368" s="282"/>
      <c r="E368" s="283"/>
      <c r="F368" s="284"/>
      <c r="G368" s="285"/>
      <c r="H368" s="285"/>
      <c r="I368" s="285"/>
      <c r="J368" s="285"/>
      <c r="K368" s="285"/>
      <c r="L368" s="286"/>
      <c r="M368" s="286"/>
    </row>
    <row r="369" spans="1:13" ht="45">
      <c r="B369" s="281" t="s">
        <v>1080</v>
      </c>
      <c r="C369" s="282" t="s">
        <v>26</v>
      </c>
      <c r="D369" s="282">
        <v>1</v>
      </c>
      <c r="E369" s="283"/>
      <c r="F369" s="284">
        <f>D369*E369</f>
        <v>0</v>
      </c>
      <c r="G369" s="285"/>
      <c r="H369" s="285"/>
      <c r="I369" s="285"/>
      <c r="J369" s="285"/>
      <c r="K369" s="285"/>
      <c r="L369" s="286"/>
      <c r="M369" s="286"/>
    </row>
    <row r="370" spans="1:13" ht="30">
      <c r="B370" s="281" t="s">
        <v>1081</v>
      </c>
      <c r="C370" s="282" t="s">
        <v>26</v>
      </c>
      <c r="D370" s="282">
        <v>1</v>
      </c>
      <c r="E370" s="283"/>
      <c r="F370" s="284">
        <f>D370*E370</f>
        <v>0</v>
      </c>
      <c r="G370" s="285"/>
      <c r="H370" s="285"/>
      <c r="I370" s="285"/>
      <c r="J370" s="285"/>
      <c r="K370" s="285"/>
      <c r="L370" s="286"/>
      <c r="M370" s="286"/>
    </row>
    <row r="371" spans="1:13">
      <c r="B371" s="281"/>
      <c r="C371" s="282"/>
      <c r="D371" s="282"/>
      <c r="E371" s="283"/>
      <c r="F371" s="284"/>
      <c r="G371" s="285"/>
      <c r="H371" s="285"/>
      <c r="I371" s="285"/>
      <c r="J371" s="285"/>
      <c r="K371" s="285"/>
      <c r="L371" s="286"/>
      <c r="M371" s="286"/>
    </row>
    <row r="372" spans="1:13" ht="30">
      <c r="A372" s="276">
        <v>67</v>
      </c>
      <c r="B372" s="324" t="s">
        <v>1082</v>
      </c>
      <c r="C372" s="282"/>
      <c r="D372" s="282"/>
      <c r="E372" s="283"/>
      <c r="F372" s="284"/>
      <c r="G372" s="285"/>
      <c r="H372" s="285"/>
      <c r="I372" s="285"/>
      <c r="J372" s="285"/>
      <c r="K372" s="285"/>
      <c r="L372" s="286"/>
      <c r="M372" s="286"/>
    </row>
    <row r="373" spans="1:13" ht="45">
      <c r="B373" s="325" t="s">
        <v>1083</v>
      </c>
      <c r="C373" s="282"/>
      <c r="D373" s="282"/>
      <c r="E373" s="283"/>
      <c r="F373" s="284"/>
      <c r="G373" s="285"/>
      <c r="H373" s="285"/>
      <c r="I373" s="285"/>
      <c r="J373" s="285"/>
      <c r="K373" s="285"/>
      <c r="L373" s="286"/>
      <c r="M373" s="286"/>
    </row>
    <row r="374" spans="1:13" ht="75">
      <c r="B374" s="325" t="s">
        <v>1084</v>
      </c>
      <c r="G374" s="285"/>
      <c r="H374" s="285"/>
      <c r="I374" s="285"/>
      <c r="J374" s="285"/>
      <c r="K374" s="285"/>
      <c r="L374" s="286"/>
      <c r="M374" s="286"/>
    </row>
    <row r="375" spans="1:13" ht="45">
      <c r="B375" s="325" t="s">
        <v>1085</v>
      </c>
      <c r="G375" s="285"/>
      <c r="H375" s="285"/>
      <c r="I375" s="285"/>
      <c r="J375" s="285"/>
      <c r="K375" s="285"/>
      <c r="L375" s="286"/>
      <c r="M375" s="286"/>
    </row>
    <row r="376" spans="1:13" ht="75">
      <c r="B376" s="325" t="s">
        <v>1086</v>
      </c>
      <c r="G376" s="285"/>
      <c r="H376" s="285"/>
      <c r="I376" s="285"/>
      <c r="J376" s="285"/>
      <c r="K376" s="285"/>
      <c r="L376" s="286"/>
      <c r="M376" s="286"/>
    </row>
    <row r="377" spans="1:13" ht="60">
      <c r="B377" s="325" t="s">
        <v>1087</v>
      </c>
      <c r="G377" s="285"/>
      <c r="H377" s="285"/>
      <c r="I377" s="285"/>
      <c r="J377" s="285"/>
      <c r="K377" s="285"/>
      <c r="L377" s="286"/>
      <c r="M377" s="286"/>
    </row>
    <row r="378" spans="1:13" ht="45">
      <c r="B378" s="325" t="s">
        <v>1088</v>
      </c>
      <c r="G378" s="285"/>
      <c r="H378" s="285"/>
      <c r="I378" s="285"/>
      <c r="J378" s="285"/>
      <c r="K378" s="285"/>
      <c r="L378" s="286"/>
      <c r="M378" s="286"/>
    </row>
    <row r="379" spans="1:13" ht="75">
      <c r="B379" s="325" t="s">
        <v>1089</v>
      </c>
      <c r="G379" s="285"/>
      <c r="H379" s="285"/>
      <c r="I379" s="285"/>
      <c r="J379" s="285"/>
      <c r="K379" s="285"/>
      <c r="L379" s="286"/>
      <c r="M379" s="286"/>
    </row>
    <row r="380" spans="1:13" ht="150">
      <c r="B380" s="324" t="s">
        <v>1090</v>
      </c>
      <c r="G380" s="285"/>
      <c r="H380" s="285"/>
      <c r="I380" s="285"/>
      <c r="J380" s="285"/>
      <c r="K380" s="285"/>
      <c r="L380" s="286"/>
      <c r="M380" s="286"/>
    </row>
    <row r="381" spans="1:13">
      <c r="B381" s="324" t="s">
        <v>1091</v>
      </c>
      <c r="C381" s="282" t="s">
        <v>26</v>
      </c>
      <c r="D381" s="282">
        <v>1</v>
      </c>
      <c r="E381" s="283"/>
      <c r="F381" s="284">
        <f>D381*E381</f>
        <v>0</v>
      </c>
      <c r="G381" s="285"/>
      <c r="H381" s="285"/>
      <c r="I381" s="285"/>
      <c r="J381" s="285"/>
      <c r="K381" s="285"/>
      <c r="L381" s="286"/>
      <c r="M381" s="286"/>
    </row>
    <row r="382" spans="1:13" ht="15.75" thickBot="1">
      <c r="B382" s="316"/>
      <c r="C382" s="302"/>
      <c r="D382" s="282"/>
      <c r="E382" s="283"/>
      <c r="F382" s="284"/>
    </row>
    <row r="383" spans="1:13" ht="15.75" thickBot="1">
      <c r="A383" s="326"/>
      <c r="B383" s="327" t="s">
        <v>1092</v>
      </c>
      <c r="C383" s="328"/>
      <c r="D383" s="328"/>
      <c r="E383" s="328"/>
      <c r="F383" s="329">
        <f>SUM(F7:F382)</f>
        <v>0</v>
      </c>
    </row>
    <row r="384" spans="1:13">
      <c r="B384" s="330"/>
      <c r="C384" s="282"/>
      <c r="D384" s="282"/>
      <c r="E384" s="283"/>
      <c r="F384" s="284"/>
    </row>
    <row r="385" spans="1:6">
      <c r="A385" s="275"/>
      <c r="B385" s="275"/>
    </row>
    <row r="387" spans="1:6">
      <c r="B387" s="331"/>
      <c r="C387" s="282"/>
      <c r="D387" s="282"/>
      <c r="E387" s="332"/>
      <c r="F387" s="333"/>
    </row>
    <row r="388" spans="1:6">
      <c r="B388" s="312"/>
      <c r="C388" s="282"/>
      <c r="D388" s="282"/>
      <c r="E388" s="333"/>
      <c r="F388" s="333"/>
    </row>
  </sheetData>
  <mergeCells count="3">
    <mergeCell ref="A4:A5"/>
    <mergeCell ref="B4:B5"/>
    <mergeCell ref="D4:D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8"/>
  <sheetViews>
    <sheetView topLeftCell="A175" zoomScaleNormal="100" workbookViewId="0">
      <selection activeCell="E17" sqref="E17"/>
    </sheetView>
  </sheetViews>
  <sheetFormatPr defaultColWidth="10" defaultRowHeight="15"/>
  <cols>
    <col min="1" max="1" width="5.5703125" style="337" bestFit="1" customWidth="1"/>
    <col min="2" max="2" width="66.42578125" style="338" customWidth="1"/>
    <col min="3" max="5" width="10" style="336" customWidth="1"/>
    <col min="6" max="6" width="11.7109375" style="336" bestFit="1" customWidth="1"/>
    <col min="7" max="10" width="10" style="336" customWidth="1"/>
    <col min="11" max="11" width="58" style="336" bestFit="1" customWidth="1"/>
    <col min="12" max="12" width="10" style="336" customWidth="1"/>
    <col min="13" max="256" width="10" style="336"/>
    <col min="257" max="257" width="5.5703125" style="336" bestFit="1" customWidth="1"/>
    <col min="258" max="258" width="66.42578125" style="336" customWidth="1"/>
    <col min="259" max="261" width="10" style="336" customWidth="1"/>
    <col min="262" max="262" width="11.7109375" style="336" bestFit="1" customWidth="1"/>
    <col min="263" max="266" width="10" style="336" customWidth="1"/>
    <col min="267" max="267" width="58" style="336" bestFit="1" customWidth="1"/>
    <col min="268" max="268" width="10" style="336" customWidth="1"/>
    <col min="269" max="512" width="10" style="336"/>
    <col min="513" max="513" width="5.5703125" style="336" bestFit="1" customWidth="1"/>
    <col min="514" max="514" width="66.42578125" style="336" customWidth="1"/>
    <col min="515" max="517" width="10" style="336" customWidth="1"/>
    <col min="518" max="518" width="11.7109375" style="336" bestFit="1" customWidth="1"/>
    <col min="519" max="522" width="10" style="336" customWidth="1"/>
    <col min="523" max="523" width="58" style="336" bestFit="1" customWidth="1"/>
    <col min="524" max="524" width="10" style="336" customWidth="1"/>
    <col min="525" max="768" width="10" style="336"/>
    <col min="769" max="769" width="5.5703125" style="336" bestFit="1" customWidth="1"/>
    <col min="770" max="770" width="66.42578125" style="336" customWidth="1"/>
    <col min="771" max="773" width="10" style="336" customWidth="1"/>
    <col min="774" max="774" width="11.7109375" style="336" bestFit="1" customWidth="1"/>
    <col min="775" max="778" width="10" style="336" customWidth="1"/>
    <col min="779" max="779" width="58" style="336" bestFit="1" customWidth="1"/>
    <col min="780" max="780" width="10" style="336" customWidth="1"/>
    <col min="781" max="1024" width="10" style="336"/>
    <col min="1025" max="1025" width="5.5703125" style="336" bestFit="1" customWidth="1"/>
    <col min="1026" max="1026" width="66.42578125" style="336" customWidth="1"/>
    <col min="1027" max="1029" width="10" style="336" customWidth="1"/>
    <col min="1030" max="1030" width="11.7109375" style="336" bestFit="1" customWidth="1"/>
    <col min="1031" max="1034" width="10" style="336" customWidth="1"/>
    <col min="1035" max="1035" width="58" style="336" bestFit="1" customWidth="1"/>
    <col min="1036" max="1036" width="10" style="336" customWidth="1"/>
    <col min="1037" max="1280" width="10" style="336"/>
    <col min="1281" max="1281" width="5.5703125" style="336" bestFit="1" customWidth="1"/>
    <col min="1282" max="1282" width="66.42578125" style="336" customWidth="1"/>
    <col min="1283" max="1285" width="10" style="336" customWidth="1"/>
    <col min="1286" max="1286" width="11.7109375" style="336" bestFit="1" customWidth="1"/>
    <col min="1287" max="1290" width="10" style="336" customWidth="1"/>
    <col min="1291" max="1291" width="58" style="336" bestFit="1" customWidth="1"/>
    <col min="1292" max="1292" width="10" style="336" customWidth="1"/>
    <col min="1293" max="1536" width="10" style="336"/>
    <col min="1537" max="1537" width="5.5703125" style="336" bestFit="1" customWidth="1"/>
    <col min="1538" max="1538" width="66.42578125" style="336" customWidth="1"/>
    <col min="1539" max="1541" width="10" style="336" customWidth="1"/>
    <col min="1542" max="1542" width="11.7109375" style="336" bestFit="1" customWidth="1"/>
    <col min="1543" max="1546" width="10" style="336" customWidth="1"/>
    <col min="1547" max="1547" width="58" style="336" bestFit="1" customWidth="1"/>
    <col min="1548" max="1548" width="10" style="336" customWidth="1"/>
    <col min="1549" max="1792" width="10" style="336"/>
    <col min="1793" max="1793" width="5.5703125" style="336" bestFit="1" customWidth="1"/>
    <col min="1794" max="1794" width="66.42578125" style="336" customWidth="1"/>
    <col min="1795" max="1797" width="10" style="336" customWidth="1"/>
    <col min="1798" max="1798" width="11.7109375" style="336" bestFit="1" customWidth="1"/>
    <col min="1799" max="1802" width="10" style="336" customWidth="1"/>
    <col min="1803" max="1803" width="58" style="336" bestFit="1" customWidth="1"/>
    <col min="1804" max="1804" width="10" style="336" customWidth="1"/>
    <col min="1805" max="2048" width="10" style="336"/>
    <col min="2049" max="2049" width="5.5703125" style="336" bestFit="1" customWidth="1"/>
    <col min="2050" max="2050" width="66.42578125" style="336" customWidth="1"/>
    <col min="2051" max="2053" width="10" style="336" customWidth="1"/>
    <col min="2054" max="2054" width="11.7109375" style="336" bestFit="1" customWidth="1"/>
    <col min="2055" max="2058" width="10" style="336" customWidth="1"/>
    <col min="2059" max="2059" width="58" style="336" bestFit="1" customWidth="1"/>
    <col min="2060" max="2060" width="10" style="336" customWidth="1"/>
    <col min="2061" max="2304" width="10" style="336"/>
    <col min="2305" max="2305" width="5.5703125" style="336" bestFit="1" customWidth="1"/>
    <col min="2306" max="2306" width="66.42578125" style="336" customWidth="1"/>
    <col min="2307" max="2309" width="10" style="336" customWidth="1"/>
    <col min="2310" max="2310" width="11.7109375" style="336" bestFit="1" customWidth="1"/>
    <col min="2311" max="2314" width="10" style="336" customWidth="1"/>
    <col min="2315" max="2315" width="58" style="336" bestFit="1" customWidth="1"/>
    <col min="2316" max="2316" width="10" style="336" customWidth="1"/>
    <col min="2317" max="2560" width="10" style="336"/>
    <col min="2561" max="2561" width="5.5703125" style="336" bestFit="1" customWidth="1"/>
    <col min="2562" max="2562" width="66.42578125" style="336" customWidth="1"/>
    <col min="2563" max="2565" width="10" style="336" customWidth="1"/>
    <col min="2566" max="2566" width="11.7109375" style="336" bestFit="1" customWidth="1"/>
    <col min="2567" max="2570" width="10" style="336" customWidth="1"/>
    <col min="2571" max="2571" width="58" style="336" bestFit="1" customWidth="1"/>
    <col min="2572" max="2572" width="10" style="336" customWidth="1"/>
    <col min="2573" max="2816" width="10" style="336"/>
    <col min="2817" max="2817" width="5.5703125" style="336" bestFit="1" customWidth="1"/>
    <col min="2818" max="2818" width="66.42578125" style="336" customWidth="1"/>
    <col min="2819" max="2821" width="10" style="336" customWidth="1"/>
    <col min="2822" max="2822" width="11.7109375" style="336" bestFit="1" customWidth="1"/>
    <col min="2823" max="2826" width="10" style="336" customWidth="1"/>
    <col min="2827" max="2827" width="58" style="336" bestFit="1" customWidth="1"/>
    <col min="2828" max="2828" width="10" style="336" customWidth="1"/>
    <col min="2829" max="3072" width="10" style="336"/>
    <col min="3073" max="3073" width="5.5703125" style="336" bestFit="1" customWidth="1"/>
    <col min="3074" max="3074" width="66.42578125" style="336" customWidth="1"/>
    <col min="3075" max="3077" width="10" style="336" customWidth="1"/>
    <col min="3078" max="3078" width="11.7109375" style="336" bestFit="1" customWidth="1"/>
    <col min="3079" max="3082" width="10" style="336" customWidth="1"/>
    <col min="3083" max="3083" width="58" style="336" bestFit="1" customWidth="1"/>
    <col min="3084" max="3084" width="10" style="336" customWidth="1"/>
    <col min="3085" max="3328" width="10" style="336"/>
    <col min="3329" max="3329" width="5.5703125" style="336" bestFit="1" customWidth="1"/>
    <col min="3330" max="3330" width="66.42578125" style="336" customWidth="1"/>
    <col min="3331" max="3333" width="10" style="336" customWidth="1"/>
    <col min="3334" max="3334" width="11.7109375" style="336" bestFit="1" customWidth="1"/>
    <col min="3335" max="3338" width="10" style="336" customWidth="1"/>
    <col min="3339" max="3339" width="58" style="336" bestFit="1" customWidth="1"/>
    <col min="3340" max="3340" width="10" style="336" customWidth="1"/>
    <col min="3341" max="3584" width="10" style="336"/>
    <col min="3585" max="3585" width="5.5703125" style="336" bestFit="1" customWidth="1"/>
    <col min="3586" max="3586" width="66.42578125" style="336" customWidth="1"/>
    <col min="3587" max="3589" width="10" style="336" customWidth="1"/>
    <col min="3590" max="3590" width="11.7109375" style="336" bestFit="1" customWidth="1"/>
    <col min="3591" max="3594" width="10" style="336" customWidth="1"/>
    <col min="3595" max="3595" width="58" style="336" bestFit="1" customWidth="1"/>
    <col min="3596" max="3596" width="10" style="336" customWidth="1"/>
    <col min="3597" max="3840" width="10" style="336"/>
    <col min="3841" max="3841" width="5.5703125" style="336" bestFit="1" customWidth="1"/>
    <col min="3842" max="3842" width="66.42578125" style="336" customWidth="1"/>
    <col min="3843" max="3845" width="10" style="336" customWidth="1"/>
    <col min="3846" max="3846" width="11.7109375" style="336" bestFit="1" customWidth="1"/>
    <col min="3847" max="3850" width="10" style="336" customWidth="1"/>
    <col min="3851" max="3851" width="58" style="336" bestFit="1" customWidth="1"/>
    <col min="3852" max="3852" width="10" style="336" customWidth="1"/>
    <col min="3853" max="4096" width="10" style="336"/>
    <col min="4097" max="4097" width="5.5703125" style="336" bestFit="1" customWidth="1"/>
    <col min="4098" max="4098" width="66.42578125" style="336" customWidth="1"/>
    <col min="4099" max="4101" width="10" style="336" customWidth="1"/>
    <col min="4102" max="4102" width="11.7109375" style="336" bestFit="1" customWidth="1"/>
    <col min="4103" max="4106" width="10" style="336" customWidth="1"/>
    <col min="4107" max="4107" width="58" style="336" bestFit="1" customWidth="1"/>
    <col min="4108" max="4108" width="10" style="336" customWidth="1"/>
    <col min="4109" max="4352" width="10" style="336"/>
    <col min="4353" max="4353" width="5.5703125" style="336" bestFit="1" customWidth="1"/>
    <col min="4354" max="4354" width="66.42578125" style="336" customWidth="1"/>
    <col min="4355" max="4357" width="10" style="336" customWidth="1"/>
    <col min="4358" max="4358" width="11.7109375" style="336" bestFit="1" customWidth="1"/>
    <col min="4359" max="4362" width="10" style="336" customWidth="1"/>
    <col min="4363" max="4363" width="58" style="336" bestFit="1" customWidth="1"/>
    <col min="4364" max="4364" width="10" style="336" customWidth="1"/>
    <col min="4365" max="4608" width="10" style="336"/>
    <col min="4609" max="4609" width="5.5703125" style="336" bestFit="1" customWidth="1"/>
    <col min="4610" max="4610" width="66.42578125" style="336" customWidth="1"/>
    <col min="4611" max="4613" width="10" style="336" customWidth="1"/>
    <col min="4614" max="4614" width="11.7109375" style="336" bestFit="1" customWidth="1"/>
    <col min="4615" max="4618" width="10" style="336" customWidth="1"/>
    <col min="4619" max="4619" width="58" style="336" bestFit="1" customWidth="1"/>
    <col min="4620" max="4620" width="10" style="336" customWidth="1"/>
    <col min="4621" max="4864" width="10" style="336"/>
    <col min="4865" max="4865" width="5.5703125" style="336" bestFit="1" customWidth="1"/>
    <col min="4866" max="4866" width="66.42578125" style="336" customWidth="1"/>
    <col min="4867" max="4869" width="10" style="336" customWidth="1"/>
    <col min="4870" max="4870" width="11.7109375" style="336" bestFit="1" customWidth="1"/>
    <col min="4871" max="4874" width="10" style="336" customWidth="1"/>
    <col min="4875" max="4875" width="58" style="336" bestFit="1" customWidth="1"/>
    <col min="4876" max="4876" width="10" style="336" customWidth="1"/>
    <col min="4877" max="5120" width="10" style="336"/>
    <col min="5121" max="5121" width="5.5703125" style="336" bestFit="1" customWidth="1"/>
    <col min="5122" max="5122" width="66.42578125" style="336" customWidth="1"/>
    <col min="5123" max="5125" width="10" style="336" customWidth="1"/>
    <col min="5126" max="5126" width="11.7109375" style="336" bestFit="1" customWidth="1"/>
    <col min="5127" max="5130" width="10" style="336" customWidth="1"/>
    <col min="5131" max="5131" width="58" style="336" bestFit="1" customWidth="1"/>
    <col min="5132" max="5132" width="10" style="336" customWidth="1"/>
    <col min="5133" max="5376" width="10" style="336"/>
    <col min="5377" max="5377" width="5.5703125" style="336" bestFit="1" customWidth="1"/>
    <col min="5378" max="5378" width="66.42578125" style="336" customWidth="1"/>
    <col min="5379" max="5381" width="10" style="336" customWidth="1"/>
    <col min="5382" max="5382" width="11.7109375" style="336" bestFit="1" customWidth="1"/>
    <col min="5383" max="5386" width="10" style="336" customWidth="1"/>
    <col min="5387" max="5387" width="58" style="336" bestFit="1" customWidth="1"/>
    <col min="5388" max="5388" width="10" style="336" customWidth="1"/>
    <col min="5389" max="5632" width="10" style="336"/>
    <col min="5633" max="5633" width="5.5703125" style="336" bestFit="1" customWidth="1"/>
    <col min="5634" max="5634" width="66.42578125" style="336" customWidth="1"/>
    <col min="5635" max="5637" width="10" style="336" customWidth="1"/>
    <col min="5638" max="5638" width="11.7109375" style="336" bestFit="1" customWidth="1"/>
    <col min="5639" max="5642" width="10" style="336" customWidth="1"/>
    <col min="5643" max="5643" width="58" style="336" bestFit="1" customWidth="1"/>
    <col min="5644" max="5644" width="10" style="336" customWidth="1"/>
    <col min="5645" max="5888" width="10" style="336"/>
    <col min="5889" max="5889" width="5.5703125" style="336" bestFit="1" customWidth="1"/>
    <col min="5890" max="5890" width="66.42578125" style="336" customWidth="1"/>
    <col min="5891" max="5893" width="10" style="336" customWidth="1"/>
    <col min="5894" max="5894" width="11.7109375" style="336" bestFit="1" customWidth="1"/>
    <col min="5895" max="5898" width="10" style="336" customWidth="1"/>
    <col min="5899" max="5899" width="58" style="336" bestFit="1" customWidth="1"/>
    <col min="5900" max="5900" width="10" style="336" customWidth="1"/>
    <col min="5901" max="6144" width="10" style="336"/>
    <col min="6145" max="6145" width="5.5703125" style="336" bestFit="1" customWidth="1"/>
    <col min="6146" max="6146" width="66.42578125" style="336" customWidth="1"/>
    <col min="6147" max="6149" width="10" style="336" customWidth="1"/>
    <col min="6150" max="6150" width="11.7109375" style="336" bestFit="1" customWidth="1"/>
    <col min="6151" max="6154" width="10" style="336" customWidth="1"/>
    <col min="6155" max="6155" width="58" style="336" bestFit="1" customWidth="1"/>
    <col min="6156" max="6156" width="10" style="336" customWidth="1"/>
    <col min="6157" max="6400" width="10" style="336"/>
    <col min="6401" max="6401" width="5.5703125" style="336" bestFit="1" customWidth="1"/>
    <col min="6402" max="6402" width="66.42578125" style="336" customWidth="1"/>
    <col min="6403" max="6405" width="10" style="336" customWidth="1"/>
    <col min="6406" max="6406" width="11.7109375" style="336" bestFit="1" customWidth="1"/>
    <col min="6407" max="6410" width="10" style="336" customWidth="1"/>
    <col min="6411" max="6411" width="58" style="336" bestFit="1" customWidth="1"/>
    <col min="6412" max="6412" width="10" style="336" customWidth="1"/>
    <col min="6413" max="6656" width="10" style="336"/>
    <col min="6657" max="6657" width="5.5703125" style="336" bestFit="1" customWidth="1"/>
    <col min="6658" max="6658" width="66.42578125" style="336" customWidth="1"/>
    <col min="6659" max="6661" width="10" style="336" customWidth="1"/>
    <col min="6662" max="6662" width="11.7109375" style="336" bestFit="1" customWidth="1"/>
    <col min="6663" max="6666" width="10" style="336" customWidth="1"/>
    <col min="6667" max="6667" width="58" style="336" bestFit="1" customWidth="1"/>
    <col min="6668" max="6668" width="10" style="336" customWidth="1"/>
    <col min="6669" max="6912" width="10" style="336"/>
    <col min="6913" max="6913" width="5.5703125" style="336" bestFit="1" customWidth="1"/>
    <col min="6914" max="6914" width="66.42578125" style="336" customWidth="1"/>
    <col min="6915" max="6917" width="10" style="336" customWidth="1"/>
    <col min="6918" max="6918" width="11.7109375" style="336" bestFit="1" customWidth="1"/>
    <col min="6919" max="6922" width="10" style="336" customWidth="1"/>
    <col min="6923" max="6923" width="58" style="336" bestFit="1" customWidth="1"/>
    <col min="6924" max="6924" width="10" style="336" customWidth="1"/>
    <col min="6925" max="7168" width="10" style="336"/>
    <col min="7169" max="7169" width="5.5703125" style="336" bestFit="1" customWidth="1"/>
    <col min="7170" max="7170" width="66.42578125" style="336" customWidth="1"/>
    <col min="7171" max="7173" width="10" style="336" customWidth="1"/>
    <col min="7174" max="7174" width="11.7109375" style="336" bestFit="1" customWidth="1"/>
    <col min="7175" max="7178" width="10" style="336" customWidth="1"/>
    <col min="7179" max="7179" width="58" style="336" bestFit="1" customWidth="1"/>
    <col min="7180" max="7180" width="10" style="336" customWidth="1"/>
    <col min="7181" max="7424" width="10" style="336"/>
    <col min="7425" max="7425" width="5.5703125" style="336" bestFit="1" customWidth="1"/>
    <col min="7426" max="7426" width="66.42578125" style="336" customWidth="1"/>
    <col min="7427" max="7429" width="10" style="336" customWidth="1"/>
    <col min="7430" max="7430" width="11.7109375" style="336" bestFit="1" customWidth="1"/>
    <col min="7431" max="7434" width="10" style="336" customWidth="1"/>
    <col min="7435" max="7435" width="58" style="336" bestFit="1" customWidth="1"/>
    <col min="7436" max="7436" width="10" style="336" customWidth="1"/>
    <col min="7437" max="7680" width="10" style="336"/>
    <col min="7681" max="7681" width="5.5703125" style="336" bestFit="1" customWidth="1"/>
    <col min="7682" max="7682" width="66.42578125" style="336" customWidth="1"/>
    <col min="7683" max="7685" width="10" style="336" customWidth="1"/>
    <col min="7686" max="7686" width="11.7109375" style="336" bestFit="1" customWidth="1"/>
    <col min="7687" max="7690" width="10" style="336" customWidth="1"/>
    <col min="7691" max="7691" width="58" style="336" bestFit="1" customWidth="1"/>
    <col min="7692" max="7692" width="10" style="336" customWidth="1"/>
    <col min="7693" max="7936" width="10" style="336"/>
    <col min="7937" max="7937" width="5.5703125" style="336" bestFit="1" customWidth="1"/>
    <col min="7938" max="7938" width="66.42578125" style="336" customWidth="1"/>
    <col min="7939" max="7941" width="10" style="336" customWidth="1"/>
    <col min="7942" max="7942" width="11.7109375" style="336" bestFit="1" customWidth="1"/>
    <col min="7943" max="7946" width="10" style="336" customWidth="1"/>
    <col min="7947" max="7947" width="58" style="336" bestFit="1" customWidth="1"/>
    <col min="7948" max="7948" width="10" style="336" customWidth="1"/>
    <col min="7949" max="8192" width="10" style="336"/>
    <col min="8193" max="8193" width="5.5703125" style="336" bestFit="1" customWidth="1"/>
    <col min="8194" max="8194" width="66.42578125" style="336" customWidth="1"/>
    <col min="8195" max="8197" width="10" style="336" customWidth="1"/>
    <col min="8198" max="8198" width="11.7109375" style="336" bestFit="1" customWidth="1"/>
    <col min="8199" max="8202" width="10" style="336" customWidth="1"/>
    <col min="8203" max="8203" width="58" style="336" bestFit="1" customWidth="1"/>
    <col min="8204" max="8204" width="10" style="336" customWidth="1"/>
    <col min="8205" max="8448" width="10" style="336"/>
    <col min="8449" max="8449" width="5.5703125" style="336" bestFit="1" customWidth="1"/>
    <col min="8450" max="8450" width="66.42578125" style="336" customWidth="1"/>
    <col min="8451" max="8453" width="10" style="336" customWidth="1"/>
    <col min="8454" max="8454" width="11.7109375" style="336" bestFit="1" customWidth="1"/>
    <col min="8455" max="8458" width="10" style="336" customWidth="1"/>
    <col min="8459" max="8459" width="58" style="336" bestFit="1" customWidth="1"/>
    <col min="8460" max="8460" width="10" style="336" customWidth="1"/>
    <col min="8461" max="8704" width="10" style="336"/>
    <col min="8705" max="8705" width="5.5703125" style="336" bestFit="1" customWidth="1"/>
    <col min="8706" max="8706" width="66.42578125" style="336" customWidth="1"/>
    <col min="8707" max="8709" width="10" style="336" customWidth="1"/>
    <col min="8710" max="8710" width="11.7109375" style="336" bestFit="1" customWidth="1"/>
    <col min="8711" max="8714" width="10" style="336" customWidth="1"/>
    <col min="8715" max="8715" width="58" style="336" bestFit="1" customWidth="1"/>
    <col min="8716" max="8716" width="10" style="336" customWidth="1"/>
    <col min="8717" max="8960" width="10" style="336"/>
    <col min="8961" max="8961" width="5.5703125" style="336" bestFit="1" customWidth="1"/>
    <col min="8962" max="8962" width="66.42578125" style="336" customWidth="1"/>
    <col min="8963" max="8965" width="10" style="336" customWidth="1"/>
    <col min="8966" max="8966" width="11.7109375" style="336" bestFit="1" customWidth="1"/>
    <col min="8967" max="8970" width="10" style="336" customWidth="1"/>
    <col min="8971" max="8971" width="58" style="336" bestFit="1" customWidth="1"/>
    <col min="8972" max="8972" width="10" style="336" customWidth="1"/>
    <col min="8973" max="9216" width="10" style="336"/>
    <col min="9217" max="9217" width="5.5703125" style="336" bestFit="1" customWidth="1"/>
    <col min="9218" max="9218" width="66.42578125" style="336" customWidth="1"/>
    <col min="9219" max="9221" width="10" style="336" customWidth="1"/>
    <col min="9222" max="9222" width="11.7109375" style="336" bestFit="1" customWidth="1"/>
    <col min="9223" max="9226" width="10" style="336" customWidth="1"/>
    <col min="9227" max="9227" width="58" style="336" bestFit="1" customWidth="1"/>
    <col min="9228" max="9228" width="10" style="336" customWidth="1"/>
    <col min="9229" max="9472" width="10" style="336"/>
    <col min="9473" max="9473" width="5.5703125" style="336" bestFit="1" customWidth="1"/>
    <col min="9474" max="9474" width="66.42578125" style="336" customWidth="1"/>
    <col min="9475" max="9477" width="10" style="336" customWidth="1"/>
    <col min="9478" max="9478" width="11.7109375" style="336" bestFit="1" customWidth="1"/>
    <col min="9479" max="9482" width="10" style="336" customWidth="1"/>
    <col min="9483" max="9483" width="58" style="336" bestFit="1" customWidth="1"/>
    <col min="9484" max="9484" width="10" style="336" customWidth="1"/>
    <col min="9485" max="9728" width="10" style="336"/>
    <col min="9729" max="9729" width="5.5703125" style="336" bestFit="1" customWidth="1"/>
    <col min="9730" max="9730" width="66.42578125" style="336" customWidth="1"/>
    <col min="9731" max="9733" width="10" style="336" customWidth="1"/>
    <col min="9734" max="9734" width="11.7109375" style="336" bestFit="1" customWidth="1"/>
    <col min="9735" max="9738" width="10" style="336" customWidth="1"/>
    <col min="9739" max="9739" width="58" style="336" bestFit="1" customWidth="1"/>
    <col min="9740" max="9740" width="10" style="336" customWidth="1"/>
    <col min="9741" max="9984" width="10" style="336"/>
    <col min="9985" max="9985" width="5.5703125" style="336" bestFit="1" customWidth="1"/>
    <col min="9986" max="9986" width="66.42578125" style="336" customWidth="1"/>
    <col min="9987" max="9989" width="10" style="336" customWidth="1"/>
    <col min="9990" max="9990" width="11.7109375" style="336" bestFit="1" customWidth="1"/>
    <col min="9991" max="9994" width="10" style="336" customWidth="1"/>
    <col min="9995" max="9995" width="58" style="336" bestFit="1" customWidth="1"/>
    <col min="9996" max="9996" width="10" style="336" customWidth="1"/>
    <col min="9997" max="10240" width="10" style="336"/>
    <col min="10241" max="10241" width="5.5703125" style="336" bestFit="1" customWidth="1"/>
    <col min="10242" max="10242" width="66.42578125" style="336" customWidth="1"/>
    <col min="10243" max="10245" width="10" style="336" customWidth="1"/>
    <col min="10246" max="10246" width="11.7109375" style="336" bestFit="1" customWidth="1"/>
    <col min="10247" max="10250" width="10" style="336" customWidth="1"/>
    <col min="10251" max="10251" width="58" style="336" bestFit="1" customWidth="1"/>
    <col min="10252" max="10252" width="10" style="336" customWidth="1"/>
    <col min="10253" max="10496" width="10" style="336"/>
    <col min="10497" max="10497" width="5.5703125" style="336" bestFit="1" customWidth="1"/>
    <col min="10498" max="10498" width="66.42578125" style="336" customWidth="1"/>
    <col min="10499" max="10501" width="10" style="336" customWidth="1"/>
    <col min="10502" max="10502" width="11.7109375" style="336" bestFit="1" customWidth="1"/>
    <col min="10503" max="10506" width="10" style="336" customWidth="1"/>
    <col min="10507" max="10507" width="58" style="336" bestFit="1" customWidth="1"/>
    <col min="10508" max="10508" width="10" style="336" customWidth="1"/>
    <col min="10509" max="10752" width="10" style="336"/>
    <col min="10753" max="10753" width="5.5703125" style="336" bestFit="1" customWidth="1"/>
    <col min="10754" max="10754" width="66.42578125" style="336" customWidth="1"/>
    <col min="10755" max="10757" width="10" style="336" customWidth="1"/>
    <col min="10758" max="10758" width="11.7109375" style="336" bestFit="1" customWidth="1"/>
    <col min="10759" max="10762" width="10" style="336" customWidth="1"/>
    <col min="10763" max="10763" width="58" style="336" bestFit="1" customWidth="1"/>
    <col min="10764" max="10764" width="10" style="336" customWidth="1"/>
    <col min="10765" max="11008" width="10" style="336"/>
    <col min="11009" max="11009" width="5.5703125" style="336" bestFit="1" customWidth="1"/>
    <col min="11010" max="11010" width="66.42578125" style="336" customWidth="1"/>
    <col min="11011" max="11013" width="10" style="336" customWidth="1"/>
    <col min="11014" max="11014" width="11.7109375" style="336" bestFit="1" customWidth="1"/>
    <col min="11015" max="11018" width="10" style="336" customWidth="1"/>
    <col min="11019" max="11019" width="58" style="336" bestFit="1" customWidth="1"/>
    <col min="11020" max="11020" width="10" style="336" customWidth="1"/>
    <col min="11021" max="11264" width="10" style="336"/>
    <col min="11265" max="11265" width="5.5703125" style="336" bestFit="1" customWidth="1"/>
    <col min="11266" max="11266" width="66.42578125" style="336" customWidth="1"/>
    <col min="11267" max="11269" width="10" style="336" customWidth="1"/>
    <col min="11270" max="11270" width="11.7109375" style="336" bestFit="1" customWidth="1"/>
    <col min="11271" max="11274" width="10" style="336" customWidth="1"/>
    <col min="11275" max="11275" width="58" style="336" bestFit="1" customWidth="1"/>
    <col min="11276" max="11276" width="10" style="336" customWidth="1"/>
    <col min="11277" max="11520" width="10" style="336"/>
    <col min="11521" max="11521" width="5.5703125" style="336" bestFit="1" customWidth="1"/>
    <col min="11522" max="11522" width="66.42578125" style="336" customWidth="1"/>
    <col min="11523" max="11525" width="10" style="336" customWidth="1"/>
    <col min="11526" max="11526" width="11.7109375" style="336" bestFit="1" customWidth="1"/>
    <col min="11527" max="11530" width="10" style="336" customWidth="1"/>
    <col min="11531" max="11531" width="58" style="336" bestFit="1" customWidth="1"/>
    <col min="11532" max="11532" width="10" style="336" customWidth="1"/>
    <col min="11533" max="11776" width="10" style="336"/>
    <col min="11777" max="11777" width="5.5703125" style="336" bestFit="1" customWidth="1"/>
    <col min="11778" max="11778" width="66.42578125" style="336" customWidth="1"/>
    <col min="11779" max="11781" width="10" style="336" customWidth="1"/>
    <col min="11782" max="11782" width="11.7109375" style="336" bestFit="1" customWidth="1"/>
    <col min="11783" max="11786" width="10" style="336" customWidth="1"/>
    <col min="11787" max="11787" width="58" style="336" bestFit="1" customWidth="1"/>
    <col min="11788" max="11788" width="10" style="336" customWidth="1"/>
    <col min="11789" max="12032" width="10" style="336"/>
    <col min="12033" max="12033" width="5.5703125" style="336" bestFit="1" customWidth="1"/>
    <col min="12034" max="12034" width="66.42578125" style="336" customWidth="1"/>
    <col min="12035" max="12037" width="10" style="336" customWidth="1"/>
    <col min="12038" max="12038" width="11.7109375" style="336" bestFit="1" customWidth="1"/>
    <col min="12039" max="12042" width="10" style="336" customWidth="1"/>
    <col min="12043" max="12043" width="58" style="336" bestFit="1" customWidth="1"/>
    <col min="12044" max="12044" width="10" style="336" customWidth="1"/>
    <col min="12045" max="12288" width="10" style="336"/>
    <col min="12289" max="12289" width="5.5703125" style="336" bestFit="1" customWidth="1"/>
    <col min="12290" max="12290" width="66.42578125" style="336" customWidth="1"/>
    <col min="12291" max="12293" width="10" style="336" customWidth="1"/>
    <col min="12294" max="12294" width="11.7109375" style="336" bestFit="1" customWidth="1"/>
    <col min="12295" max="12298" width="10" style="336" customWidth="1"/>
    <col min="12299" max="12299" width="58" style="336" bestFit="1" customWidth="1"/>
    <col min="12300" max="12300" width="10" style="336" customWidth="1"/>
    <col min="12301" max="12544" width="10" style="336"/>
    <col min="12545" max="12545" width="5.5703125" style="336" bestFit="1" customWidth="1"/>
    <col min="12546" max="12546" width="66.42578125" style="336" customWidth="1"/>
    <col min="12547" max="12549" width="10" style="336" customWidth="1"/>
    <col min="12550" max="12550" width="11.7109375" style="336" bestFit="1" customWidth="1"/>
    <col min="12551" max="12554" width="10" style="336" customWidth="1"/>
    <col min="12555" max="12555" width="58" style="336" bestFit="1" customWidth="1"/>
    <col min="12556" max="12556" width="10" style="336" customWidth="1"/>
    <col min="12557" max="12800" width="10" style="336"/>
    <col min="12801" max="12801" width="5.5703125" style="336" bestFit="1" customWidth="1"/>
    <col min="12802" max="12802" width="66.42578125" style="336" customWidth="1"/>
    <col min="12803" max="12805" width="10" style="336" customWidth="1"/>
    <col min="12806" max="12806" width="11.7109375" style="336" bestFit="1" customWidth="1"/>
    <col min="12807" max="12810" width="10" style="336" customWidth="1"/>
    <col min="12811" max="12811" width="58" style="336" bestFit="1" customWidth="1"/>
    <col min="12812" max="12812" width="10" style="336" customWidth="1"/>
    <col min="12813" max="13056" width="10" style="336"/>
    <col min="13057" max="13057" width="5.5703125" style="336" bestFit="1" customWidth="1"/>
    <col min="13058" max="13058" width="66.42578125" style="336" customWidth="1"/>
    <col min="13059" max="13061" width="10" style="336" customWidth="1"/>
    <col min="13062" max="13062" width="11.7109375" style="336" bestFit="1" customWidth="1"/>
    <col min="13063" max="13066" width="10" style="336" customWidth="1"/>
    <col min="13067" max="13067" width="58" style="336" bestFit="1" customWidth="1"/>
    <col min="13068" max="13068" width="10" style="336" customWidth="1"/>
    <col min="13069" max="13312" width="10" style="336"/>
    <col min="13313" max="13313" width="5.5703125" style="336" bestFit="1" customWidth="1"/>
    <col min="13314" max="13314" width="66.42578125" style="336" customWidth="1"/>
    <col min="13315" max="13317" width="10" style="336" customWidth="1"/>
    <col min="13318" max="13318" width="11.7109375" style="336" bestFit="1" customWidth="1"/>
    <col min="13319" max="13322" width="10" style="336" customWidth="1"/>
    <col min="13323" max="13323" width="58" style="336" bestFit="1" customWidth="1"/>
    <col min="13324" max="13324" width="10" style="336" customWidth="1"/>
    <col min="13325" max="13568" width="10" style="336"/>
    <col min="13569" max="13569" width="5.5703125" style="336" bestFit="1" customWidth="1"/>
    <col min="13570" max="13570" width="66.42578125" style="336" customWidth="1"/>
    <col min="13571" max="13573" width="10" style="336" customWidth="1"/>
    <col min="13574" max="13574" width="11.7109375" style="336" bestFit="1" customWidth="1"/>
    <col min="13575" max="13578" width="10" style="336" customWidth="1"/>
    <col min="13579" max="13579" width="58" style="336" bestFit="1" customWidth="1"/>
    <col min="13580" max="13580" width="10" style="336" customWidth="1"/>
    <col min="13581" max="13824" width="10" style="336"/>
    <col min="13825" max="13825" width="5.5703125" style="336" bestFit="1" customWidth="1"/>
    <col min="13826" max="13826" width="66.42578125" style="336" customWidth="1"/>
    <col min="13827" max="13829" width="10" style="336" customWidth="1"/>
    <col min="13830" max="13830" width="11.7109375" style="336" bestFit="1" customWidth="1"/>
    <col min="13831" max="13834" width="10" style="336" customWidth="1"/>
    <col min="13835" max="13835" width="58" style="336" bestFit="1" customWidth="1"/>
    <col min="13836" max="13836" width="10" style="336" customWidth="1"/>
    <col min="13837" max="14080" width="10" style="336"/>
    <col min="14081" max="14081" width="5.5703125" style="336" bestFit="1" customWidth="1"/>
    <col min="14082" max="14082" width="66.42578125" style="336" customWidth="1"/>
    <col min="14083" max="14085" width="10" style="336" customWidth="1"/>
    <col min="14086" max="14086" width="11.7109375" style="336" bestFit="1" customWidth="1"/>
    <col min="14087" max="14090" width="10" style="336" customWidth="1"/>
    <col min="14091" max="14091" width="58" style="336" bestFit="1" customWidth="1"/>
    <col min="14092" max="14092" width="10" style="336" customWidth="1"/>
    <col min="14093" max="14336" width="10" style="336"/>
    <col min="14337" max="14337" width="5.5703125" style="336" bestFit="1" customWidth="1"/>
    <col min="14338" max="14338" width="66.42578125" style="336" customWidth="1"/>
    <col min="14339" max="14341" width="10" style="336" customWidth="1"/>
    <col min="14342" max="14342" width="11.7109375" style="336" bestFit="1" customWidth="1"/>
    <col min="14343" max="14346" width="10" style="336" customWidth="1"/>
    <col min="14347" max="14347" width="58" style="336" bestFit="1" customWidth="1"/>
    <col min="14348" max="14348" width="10" style="336" customWidth="1"/>
    <col min="14349" max="14592" width="10" style="336"/>
    <col min="14593" max="14593" width="5.5703125" style="336" bestFit="1" customWidth="1"/>
    <col min="14594" max="14594" width="66.42578125" style="336" customWidth="1"/>
    <col min="14595" max="14597" width="10" style="336" customWidth="1"/>
    <col min="14598" max="14598" width="11.7109375" style="336" bestFit="1" customWidth="1"/>
    <col min="14599" max="14602" width="10" style="336" customWidth="1"/>
    <col min="14603" max="14603" width="58" style="336" bestFit="1" customWidth="1"/>
    <col min="14604" max="14604" width="10" style="336" customWidth="1"/>
    <col min="14605" max="14848" width="10" style="336"/>
    <col min="14849" max="14849" width="5.5703125" style="336" bestFit="1" customWidth="1"/>
    <col min="14850" max="14850" width="66.42578125" style="336" customWidth="1"/>
    <col min="14851" max="14853" width="10" style="336" customWidth="1"/>
    <col min="14854" max="14854" width="11.7109375" style="336" bestFit="1" customWidth="1"/>
    <col min="14855" max="14858" width="10" style="336" customWidth="1"/>
    <col min="14859" max="14859" width="58" style="336" bestFit="1" customWidth="1"/>
    <col min="14860" max="14860" width="10" style="336" customWidth="1"/>
    <col min="14861" max="15104" width="10" style="336"/>
    <col min="15105" max="15105" width="5.5703125" style="336" bestFit="1" customWidth="1"/>
    <col min="15106" max="15106" width="66.42578125" style="336" customWidth="1"/>
    <col min="15107" max="15109" width="10" style="336" customWidth="1"/>
    <col min="15110" max="15110" width="11.7109375" style="336" bestFit="1" customWidth="1"/>
    <col min="15111" max="15114" width="10" style="336" customWidth="1"/>
    <col min="15115" max="15115" width="58" style="336" bestFit="1" customWidth="1"/>
    <col min="15116" max="15116" width="10" style="336" customWidth="1"/>
    <col min="15117" max="15360" width="10" style="336"/>
    <col min="15361" max="15361" width="5.5703125" style="336" bestFit="1" customWidth="1"/>
    <col min="15362" max="15362" width="66.42578125" style="336" customWidth="1"/>
    <col min="15363" max="15365" width="10" style="336" customWidth="1"/>
    <col min="15366" max="15366" width="11.7109375" style="336" bestFit="1" customWidth="1"/>
    <col min="15367" max="15370" width="10" style="336" customWidth="1"/>
    <col min="15371" max="15371" width="58" style="336" bestFit="1" customWidth="1"/>
    <col min="15372" max="15372" width="10" style="336" customWidth="1"/>
    <col min="15373" max="15616" width="10" style="336"/>
    <col min="15617" max="15617" width="5.5703125" style="336" bestFit="1" customWidth="1"/>
    <col min="15618" max="15618" width="66.42578125" style="336" customWidth="1"/>
    <col min="15619" max="15621" width="10" style="336" customWidth="1"/>
    <col min="15622" max="15622" width="11.7109375" style="336" bestFit="1" customWidth="1"/>
    <col min="15623" max="15626" width="10" style="336" customWidth="1"/>
    <col min="15627" max="15627" width="58" style="336" bestFit="1" customWidth="1"/>
    <col min="15628" max="15628" width="10" style="336" customWidth="1"/>
    <col min="15629" max="15872" width="10" style="336"/>
    <col min="15873" max="15873" width="5.5703125" style="336" bestFit="1" customWidth="1"/>
    <col min="15874" max="15874" width="66.42578125" style="336" customWidth="1"/>
    <col min="15875" max="15877" width="10" style="336" customWidth="1"/>
    <col min="15878" max="15878" width="11.7109375" style="336" bestFit="1" customWidth="1"/>
    <col min="15879" max="15882" width="10" style="336" customWidth="1"/>
    <col min="15883" max="15883" width="58" style="336" bestFit="1" customWidth="1"/>
    <col min="15884" max="15884" width="10" style="336" customWidth="1"/>
    <col min="15885" max="16128" width="10" style="336"/>
    <col min="16129" max="16129" width="5.5703125" style="336" bestFit="1" customWidth="1"/>
    <col min="16130" max="16130" width="66.42578125" style="336" customWidth="1"/>
    <col min="16131" max="16133" width="10" style="336" customWidth="1"/>
    <col min="16134" max="16134" width="11.7109375" style="336" bestFit="1" customWidth="1"/>
    <col min="16135" max="16138" width="10" style="336" customWidth="1"/>
    <col min="16139" max="16139" width="58" style="336" bestFit="1" customWidth="1"/>
    <col min="16140" max="16140" width="10" style="336" customWidth="1"/>
    <col min="16141" max="16384" width="10" style="336"/>
  </cols>
  <sheetData>
    <row r="1" spans="1:14" ht="18.75">
      <c r="A1" s="334">
        <v>2</v>
      </c>
      <c r="B1" s="335" t="s">
        <v>1093</v>
      </c>
      <c r="H1" s="336" t="s">
        <v>140</v>
      </c>
    </row>
    <row r="3" spans="1:14" ht="15.75" thickBot="1"/>
    <row r="4" spans="1:14">
      <c r="A4" s="521" t="s">
        <v>826</v>
      </c>
      <c r="B4" s="523" t="s">
        <v>279</v>
      </c>
      <c r="C4" s="339" t="s">
        <v>827</v>
      </c>
      <c r="D4" s="521" t="s">
        <v>828</v>
      </c>
      <c r="E4" s="339" t="s">
        <v>829</v>
      </c>
      <c r="F4" s="339" t="s">
        <v>830</v>
      </c>
      <c r="G4" s="340"/>
      <c r="H4" s="340"/>
      <c r="I4" s="340"/>
      <c r="J4" s="340"/>
      <c r="K4" s="340"/>
      <c r="L4" s="340"/>
    </row>
    <row r="5" spans="1:14" ht="15.75" thickBot="1">
      <c r="A5" s="522"/>
      <c r="B5" s="524"/>
      <c r="C5" s="341" t="s">
        <v>831</v>
      </c>
      <c r="D5" s="522"/>
      <c r="E5" s="341" t="s">
        <v>832</v>
      </c>
      <c r="F5" s="341" t="s">
        <v>832</v>
      </c>
      <c r="G5" s="340"/>
      <c r="H5" s="340"/>
      <c r="I5" s="340"/>
      <c r="J5" s="340"/>
      <c r="K5" s="340"/>
      <c r="L5" s="340"/>
    </row>
    <row r="6" spans="1:14">
      <c r="A6" s="342"/>
      <c r="B6" s="343"/>
      <c r="C6" s="343"/>
      <c r="D6" s="344"/>
      <c r="E6" s="344"/>
      <c r="F6" s="345"/>
      <c r="G6" s="345"/>
      <c r="H6" s="345"/>
      <c r="I6" s="345"/>
      <c r="J6" s="345"/>
      <c r="K6" s="345"/>
      <c r="L6" s="345"/>
      <c r="M6" s="346"/>
      <c r="N6" s="346"/>
    </row>
    <row r="7" spans="1:14" ht="75">
      <c r="A7" s="347">
        <v>1</v>
      </c>
      <c r="B7" s="348" t="s">
        <v>1094</v>
      </c>
      <c r="C7" s="349"/>
      <c r="D7" s="349"/>
      <c r="E7" s="350"/>
      <c r="F7" s="351"/>
      <c r="G7" s="345"/>
      <c r="H7" s="345"/>
      <c r="I7" s="345"/>
      <c r="J7" s="345"/>
      <c r="K7" s="345"/>
      <c r="L7" s="345"/>
      <c r="M7" s="346"/>
      <c r="N7" s="346"/>
    </row>
    <row r="8" spans="1:14" ht="30">
      <c r="A8" s="347"/>
      <c r="B8" s="348" t="s">
        <v>1095</v>
      </c>
      <c r="C8" s="349"/>
      <c r="D8" s="349"/>
      <c r="E8" s="350"/>
      <c r="F8" s="351"/>
      <c r="G8" s="345"/>
      <c r="H8" s="345"/>
      <c r="I8" s="345"/>
      <c r="J8" s="345"/>
      <c r="K8" s="345"/>
      <c r="L8" s="345"/>
      <c r="M8" s="346"/>
      <c r="N8" s="346"/>
    </row>
    <row r="9" spans="1:14">
      <c r="A9" s="347"/>
      <c r="B9" s="352" t="s">
        <v>1096</v>
      </c>
      <c r="C9" s="349"/>
      <c r="D9" s="349"/>
      <c r="E9" s="350"/>
      <c r="F9" s="351"/>
      <c r="G9" s="345"/>
      <c r="H9" s="345"/>
      <c r="I9" s="345"/>
      <c r="J9" s="345"/>
      <c r="K9" s="345"/>
      <c r="L9" s="345"/>
      <c r="M9" s="346"/>
      <c r="N9" s="346"/>
    </row>
    <row r="10" spans="1:14" ht="15.75">
      <c r="A10" s="347"/>
      <c r="B10" s="352" t="s">
        <v>1097</v>
      </c>
      <c r="C10" s="353"/>
      <c r="D10" s="349"/>
      <c r="E10" s="350"/>
      <c r="F10" s="351"/>
      <c r="G10" s="345"/>
      <c r="H10" s="345"/>
      <c r="I10" s="345"/>
      <c r="J10" s="345"/>
      <c r="K10" s="345"/>
      <c r="L10" s="345"/>
      <c r="M10" s="346"/>
      <c r="N10" s="346"/>
    </row>
    <row r="11" spans="1:14">
      <c r="A11" s="347"/>
      <c r="B11" s="352" t="s">
        <v>1098</v>
      </c>
      <c r="C11" s="349"/>
      <c r="D11" s="349"/>
      <c r="E11" s="350"/>
      <c r="F11" s="351"/>
      <c r="G11" s="345"/>
      <c r="H11" s="345"/>
      <c r="I11" s="345"/>
      <c r="J11" s="345"/>
      <c r="K11" s="345"/>
      <c r="L11" s="345"/>
      <c r="M11" s="346"/>
      <c r="N11" s="346"/>
    </row>
    <row r="12" spans="1:14">
      <c r="A12" s="347"/>
      <c r="B12" s="352" t="s">
        <v>1099</v>
      </c>
      <c r="C12" s="349"/>
      <c r="D12" s="349"/>
      <c r="E12" s="350"/>
      <c r="F12" s="351"/>
      <c r="G12" s="345"/>
      <c r="H12" s="345"/>
      <c r="I12" s="345"/>
      <c r="J12" s="345"/>
      <c r="K12" s="345"/>
      <c r="L12" s="345"/>
      <c r="M12" s="346"/>
      <c r="N12" s="346"/>
    </row>
    <row r="13" spans="1:14">
      <c r="A13" s="347"/>
      <c r="B13" s="352" t="s">
        <v>1100</v>
      </c>
      <c r="C13" s="349"/>
      <c r="D13" s="349"/>
      <c r="E13" s="350"/>
      <c r="F13" s="351"/>
      <c r="G13" s="345"/>
      <c r="H13" s="345"/>
      <c r="I13" s="345"/>
      <c r="J13" s="345"/>
      <c r="K13" s="345"/>
      <c r="L13" s="345"/>
      <c r="M13" s="346"/>
      <c r="N13" s="346"/>
    </row>
    <row r="14" spans="1:14">
      <c r="A14" s="347"/>
      <c r="B14" s="352" t="s">
        <v>1101</v>
      </c>
      <c r="C14" s="349"/>
      <c r="D14" s="349"/>
      <c r="E14" s="350"/>
      <c r="F14" s="351"/>
      <c r="G14" s="345"/>
      <c r="H14" s="345"/>
      <c r="I14" s="345"/>
      <c r="J14" s="345"/>
      <c r="K14" s="345"/>
      <c r="L14" s="345"/>
      <c r="M14" s="346"/>
      <c r="N14" s="346"/>
    </row>
    <row r="15" spans="1:14">
      <c r="A15" s="347"/>
      <c r="B15" s="352" t="s">
        <v>1102</v>
      </c>
      <c r="C15" s="349"/>
      <c r="D15" s="349"/>
      <c r="E15" s="350"/>
      <c r="F15" s="351"/>
      <c r="G15" s="345"/>
      <c r="H15" s="345"/>
      <c r="I15" s="345"/>
      <c r="J15" s="345"/>
      <c r="K15" s="345"/>
      <c r="L15" s="345"/>
      <c r="M15" s="346"/>
      <c r="N15" s="346"/>
    </row>
    <row r="16" spans="1:14">
      <c r="A16" s="347"/>
      <c r="B16" s="338" t="s">
        <v>1103</v>
      </c>
      <c r="C16" s="354"/>
      <c r="D16" s="349"/>
      <c r="E16" s="350"/>
      <c r="F16" s="351"/>
      <c r="G16" s="345"/>
      <c r="H16" s="345"/>
      <c r="I16" s="345"/>
      <c r="J16" s="345"/>
      <c r="K16" s="345"/>
      <c r="L16" s="345"/>
      <c r="M16" s="346"/>
      <c r="N16" s="346"/>
    </row>
    <row r="17" spans="1:14">
      <c r="A17" s="347"/>
      <c r="B17" s="348" t="s">
        <v>1104</v>
      </c>
      <c r="C17" s="349" t="s">
        <v>26</v>
      </c>
      <c r="D17" s="349">
        <v>5</v>
      </c>
      <c r="E17" s="350"/>
      <c r="F17" s="355">
        <f>D17*E17</f>
        <v>0</v>
      </c>
      <c r="G17" s="345"/>
      <c r="H17" s="345"/>
      <c r="I17" s="345"/>
      <c r="J17" s="345"/>
      <c r="K17" s="345"/>
      <c r="L17" s="345"/>
      <c r="M17" s="346"/>
      <c r="N17" s="346"/>
    </row>
    <row r="18" spans="1:14">
      <c r="A18" s="347"/>
      <c r="B18" s="281" t="s">
        <v>854</v>
      </c>
      <c r="C18" s="349"/>
      <c r="D18" s="349"/>
      <c r="E18" s="350"/>
      <c r="F18" s="355"/>
      <c r="G18" s="345"/>
      <c r="H18" s="345"/>
      <c r="I18" s="345"/>
      <c r="J18" s="345"/>
      <c r="K18" s="345"/>
      <c r="L18" s="345"/>
      <c r="M18" s="346"/>
      <c r="N18" s="346"/>
    </row>
    <row r="19" spans="1:14">
      <c r="A19" s="347"/>
      <c r="B19" s="281" t="s">
        <v>855</v>
      </c>
      <c r="G19" s="345"/>
      <c r="H19" s="345"/>
      <c r="I19" s="345"/>
      <c r="J19" s="345"/>
      <c r="K19" s="345"/>
      <c r="L19" s="345"/>
      <c r="M19" s="346"/>
      <c r="N19" s="346"/>
    </row>
    <row r="20" spans="1:14">
      <c r="A20" s="347"/>
      <c r="B20" s="348"/>
      <c r="C20" s="349"/>
      <c r="D20" s="349"/>
      <c r="E20" s="350"/>
      <c r="F20" s="355"/>
      <c r="G20" s="345"/>
      <c r="H20" s="345"/>
      <c r="I20" s="345"/>
      <c r="J20" s="345"/>
      <c r="K20" s="345"/>
      <c r="L20" s="345"/>
      <c r="M20" s="346"/>
      <c r="N20" s="346"/>
    </row>
    <row r="21" spans="1:14" ht="75">
      <c r="A21" s="347">
        <v>2</v>
      </c>
      <c r="B21" s="348" t="s">
        <v>1105</v>
      </c>
      <c r="C21" s="349"/>
      <c r="D21" s="349"/>
      <c r="E21" s="350"/>
      <c r="F21" s="355"/>
      <c r="G21" s="345"/>
      <c r="H21" s="345"/>
      <c r="I21" s="345"/>
      <c r="J21" s="345"/>
      <c r="K21" s="345"/>
      <c r="L21" s="345"/>
      <c r="M21" s="346"/>
      <c r="N21" s="346"/>
    </row>
    <row r="22" spans="1:14" ht="30">
      <c r="A22" s="347"/>
      <c r="B22" s="352" t="s">
        <v>1106</v>
      </c>
      <c r="C22" s="349"/>
      <c r="D22" s="349"/>
      <c r="E22" s="350"/>
      <c r="F22" s="355"/>
      <c r="G22" s="345"/>
      <c r="H22" s="345"/>
      <c r="I22" s="345"/>
      <c r="J22" s="345"/>
      <c r="K22" s="345"/>
      <c r="L22" s="345"/>
      <c r="M22" s="346"/>
      <c r="N22" s="346"/>
    </row>
    <row r="23" spans="1:14">
      <c r="A23" s="347"/>
      <c r="B23" s="352" t="s">
        <v>1107</v>
      </c>
      <c r="C23" s="353"/>
      <c r="D23" s="349"/>
      <c r="E23" s="350"/>
      <c r="F23" s="355"/>
      <c r="G23" s="345"/>
      <c r="H23" s="345"/>
      <c r="I23" s="345"/>
      <c r="J23" s="345"/>
      <c r="L23" s="345"/>
      <c r="M23" s="346"/>
      <c r="N23" s="346"/>
    </row>
    <row r="24" spans="1:14" ht="15.75">
      <c r="A24" s="347"/>
      <c r="B24" s="352" t="s">
        <v>1108</v>
      </c>
      <c r="C24" s="349"/>
      <c r="D24" s="349"/>
      <c r="E24" s="350"/>
      <c r="F24" s="355"/>
      <c r="G24" s="345"/>
      <c r="H24" s="345"/>
      <c r="I24" s="345"/>
      <c r="J24" s="345"/>
      <c r="L24" s="345"/>
      <c r="M24" s="346"/>
      <c r="N24" s="346"/>
    </row>
    <row r="25" spans="1:14">
      <c r="A25" s="347"/>
      <c r="B25" s="352" t="s">
        <v>1109</v>
      </c>
      <c r="C25" s="349"/>
      <c r="D25" s="349"/>
      <c r="E25" s="350"/>
      <c r="F25" s="355"/>
      <c r="G25" s="345"/>
      <c r="H25" s="345"/>
      <c r="I25" s="345"/>
      <c r="J25" s="345"/>
      <c r="K25" s="345"/>
      <c r="L25" s="345"/>
      <c r="M25" s="346"/>
      <c r="N25" s="346"/>
    </row>
    <row r="26" spans="1:14">
      <c r="A26" s="347"/>
      <c r="B26" s="352" t="s">
        <v>1099</v>
      </c>
      <c r="C26" s="349"/>
      <c r="D26" s="349"/>
      <c r="E26" s="350"/>
      <c r="F26" s="355"/>
      <c r="G26" s="345"/>
      <c r="H26" s="345"/>
      <c r="I26" s="345"/>
      <c r="J26" s="345"/>
      <c r="K26" s="345"/>
      <c r="L26" s="345"/>
      <c r="M26" s="346"/>
      <c r="N26" s="346"/>
    </row>
    <row r="27" spans="1:14">
      <c r="A27" s="347"/>
      <c r="B27" s="352" t="s">
        <v>1100</v>
      </c>
      <c r="C27" s="349"/>
      <c r="D27" s="349"/>
      <c r="E27" s="350"/>
      <c r="F27" s="355"/>
      <c r="G27" s="345"/>
      <c r="H27" s="345"/>
      <c r="I27" s="345"/>
      <c r="J27" s="345"/>
      <c r="K27" s="345"/>
      <c r="L27" s="345"/>
      <c r="M27" s="346"/>
      <c r="N27" s="346"/>
    </row>
    <row r="28" spans="1:14">
      <c r="A28" s="347"/>
      <c r="B28" s="352" t="s">
        <v>1101</v>
      </c>
      <c r="C28" s="349"/>
      <c r="D28" s="349"/>
      <c r="E28" s="350"/>
      <c r="F28" s="355"/>
      <c r="G28" s="345"/>
      <c r="H28" s="345"/>
      <c r="I28" s="345"/>
      <c r="J28" s="345"/>
      <c r="K28" s="345"/>
      <c r="L28" s="345"/>
      <c r="M28" s="346"/>
      <c r="N28" s="346"/>
    </row>
    <row r="29" spans="1:14">
      <c r="A29" s="347"/>
      <c r="B29" s="338" t="s">
        <v>1102</v>
      </c>
      <c r="C29" s="354"/>
      <c r="D29" s="349"/>
      <c r="E29" s="350"/>
      <c r="F29" s="355"/>
      <c r="G29" s="345"/>
      <c r="H29" s="345"/>
      <c r="I29" s="345"/>
      <c r="J29" s="345"/>
      <c r="K29" s="345"/>
      <c r="L29" s="345"/>
      <c r="M29" s="346"/>
      <c r="N29" s="346"/>
    </row>
    <row r="30" spans="1:14">
      <c r="A30" s="347"/>
      <c r="B30" s="348" t="s">
        <v>1103</v>
      </c>
      <c r="C30" s="349"/>
      <c r="D30" s="349"/>
      <c r="E30" s="350"/>
      <c r="F30" s="355"/>
      <c r="G30" s="345"/>
      <c r="H30" s="345"/>
      <c r="I30" s="345"/>
      <c r="J30" s="345"/>
      <c r="K30" s="345"/>
      <c r="L30" s="345"/>
      <c r="M30" s="346"/>
      <c r="N30" s="346"/>
    </row>
    <row r="31" spans="1:14">
      <c r="A31" s="347"/>
      <c r="B31" s="348" t="s">
        <v>1104</v>
      </c>
      <c r="C31" s="349" t="s">
        <v>26</v>
      </c>
      <c r="D31" s="349">
        <v>1</v>
      </c>
      <c r="E31" s="350"/>
      <c r="F31" s="355">
        <f>D31*E31</f>
        <v>0</v>
      </c>
      <c r="G31" s="345"/>
      <c r="H31" s="345"/>
      <c r="I31" s="345"/>
      <c r="J31" s="345"/>
      <c r="K31" s="345"/>
      <c r="L31" s="345"/>
      <c r="M31" s="346"/>
      <c r="N31" s="346"/>
    </row>
    <row r="32" spans="1:14">
      <c r="A32" s="347"/>
      <c r="B32" s="281" t="s">
        <v>854</v>
      </c>
      <c r="C32" s="349"/>
      <c r="D32" s="349"/>
      <c r="E32" s="350"/>
      <c r="F32" s="355"/>
      <c r="G32" s="345"/>
      <c r="H32" s="345"/>
      <c r="I32" s="345"/>
      <c r="J32" s="345"/>
      <c r="K32" s="345"/>
      <c r="L32" s="345"/>
      <c r="M32" s="346"/>
      <c r="N32" s="346"/>
    </row>
    <row r="33" spans="1:14">
      <c r="A33" s="347"/>
      <c r="B33" s="281" t="s">
        <v>855</v>
      </c>
      <c r="G33" s="345"/>
      <c r="H33" s="345"/>
      <c r="I33" s="345"/>
      <c r="J33" s="345"/>
      <c r="K33" s="345"/>
      <c r="L33" s="345"/>
      <c r="M33" s="346"/>
      <c r="N33" s="346"/>
    </row>
    <row r="34" spans="1:14">
      <c r="A34" s="347"/>
      <c r="B34" s="348"/>
      <c r="C34" s="349"/>
      <c r="D34" s="349"/>
      <c r="E34" s="350"/>
      <c r="F34" s="355"/>
      <c r="G34" s="345"/>
      <c r="H34" s="345"/>
      <c r="I34" s="345"/>
      <c r="J34" s="345"/>
      <c r="K34" s="345"/>
      <c r="L34" s="345"/>
      <c r="M34" s="346"/>
      <c r="N34" s="346"/>
    </row>
    <row r="35" spans="1:14">
      <c r="A35" s="347">
        <v>3</v>
      </c>
      <c r="B35" s="352" t="s">
        <v>1110</v>
      </c>
      <c r="C35" s="349"/>
      <c r="D35" s="349"/>
      <c r="E35" s="350"/>
      <c r="F35" s="355"/>
      <c r="G35" s="345"/>
      <c r="H35" s="345"/>
      <c r="I35" s="345"/>
      <c r="J35" s="345"/>
      <c r="K35" s="345"/>
      <c r="L35" s="345"/>
      <c r="M35" s="346"/>
      <c r="N35" s="346"/>
    </row>
    <row r="36" spans="1:14">
      <c r="A36" s="347"/>
      <c r="B36" s="352" t="s">
        <v>1111</v>
      </c>
      <c r="C36" s="349" t="s">
        <v>22</v>
      </c>
      <c r="D36" s="349">
        <v>12</v>
      </c>
      <c r="E36" s="350"/>
      <c r="F36" s="355">
        <f>D36*E36</f>
        <v>0</v>
      </c>
      <c r="G36" s="345"/>
      <c r="H36" s="345"/>
      <c r="I36" s="345"/>
      <c r="J36" s="345"/>
      <c r="K36" s="345"/>
      <c r="L36" s="345"/>
      <c r="M36" s="346"/>
      <c r="N36" s="346"/>
    </row>
    <row r="37" spans="1:14">
      <c r="A37" s="347"/>
      <c r="B37" s="352"/>
      <c r="C37" s="349"/>
      <c r="D37" s="349"/>
      <c r="E37" s="350"/>
      <c r="F37" s="355"/>
      <c r="G37" s="345"/>
      <c r="H37" s="345"/>
      <c r="I37" s="345"/>
      <c r="J37" s="345"/>
      <c r="K37" s="345"/>
      <c r="L37" s="345"/>
      <c r="M37" s="346"/>
      <c r="N37" s="346"/>
    </row>
    <row r="38" spans="1:14" ht="30">
      <c r="A38" s="347">
        <v>4</v>
      </c>
      <c r="B38" s="352" t="s">
        <v>1112</v>
      </c>
      <c r="C38" s="349"/>
      <c r="D38" s="349"/>
      <c r="E38" s="350"/>
      <c r="F38" s="355"/>
      <c r="G38" s="345"/>
      <c r="H38" s="345"/>
      <c r="I38" s="345"/>
      <c r="J38" s="345"/>
      <c r="K38" s="345"/>
      <c r="L38" s="345"/>
      <c r="M38" s="346"/>
      <c r="N38" s="346"/>
    </row>
    <row r="39" spans="1:14">
      <c r="A39" s="347"/>
      <c r="B39" s="352" t="s">
        <v>1107</v>
      </c>
      <c r="C39" s="349"/>
      <c r="D39" s="349"/>
      <c r="E39" s="350"/>
      <c r="F39" s="355"/>
      <c r="G39" s="345"/>
      <c r="H39" s="345"/>
      <c r="I39" s="345"/>
      <c r="J39" s="345"/>
      <c r="K39" s="345"/>
      <c r="L39" s="345"/>
      <c r="M39" s="346"/>
      <c r="N39" s="346"/>
    </row>
    <row r="40" spans="1:14">
      <c r="A40" s="347"/>
      <c r="B40" s="352" t="s">
        <v>1113</v>
      </c>
      <c r="C40" s="349"/>
      <c r="D40" s="349"/>
      <c r="E40" s="350"/>
      <c r="F40" s="355"/>
      <c r="G40" s="345"/>
      <c r="H40" s="345"/>
      <c r="I40" s="345"/>
      <c r="J40" s="345"/>
      <c r="K40" s="345"/>
      <c r="L40" s="345"/>
      <c r="M40" s="346"/>
      <c r="N40" s="346"/>
    </row>
    <row r="41" spans="1:14">
      <c r="A41" s="347"/>
      <c r="B41" s="352" t="s">
        <v>1114</v>
      </c>
      <c r="C41" s="349"/>
      <c r="D41" s="349"/>
      <c r="E41" s="350"/>
      <c r="F41" s="355"/>
      <c r="G41" s="345"/>
      <c r="H41" s="345"/>
      <c r="I41" s="345"/>
      <c r="J41" s="345"/>
      <c r="K41" s="345"/>
      <c r="L41" s="345"/>
      <c r="M41" s="346"/>
      <c r="N41" s="346"/>
    </row>
    <row r="42" spans="1:14">
      <c r="A42" s="347"/>
      <c r="B42" s="338" t="s">
        <v>1115</v>
      </c>
      <c r="C42" s="349"/>
      <c r="D42" s="349"/>
      <c r="E42" s="350"/>
      <c r="F42" s="355"/>
      <c r="G42" s="345"/>
      <c r="H42" s="345"/>
      <c r="I42" s="345"/>
      <c r="J42" s="345"/>
      <c r="K42" s="345"/>
      <c r="L42" s="345"/>
      <c r="M42" s="346"/>
      <c r="N42" s="346"/>
    </row>
    <row r="43" spans="1:14">
      <c r="A43" s="347"/>
      <c r="B43" s="348" t="s">
        <v>1116</v>
      </c>
      <c r="C43" s="349"/>
      <c r="D43" s="349"/>
      <c r="E43" s="350"/>
      <c r="F43" s="355"/>
      <c r="G43" s="345"/>
      <c r="H43" s="345"/>
      <c r="I43" s="345"/>
      <c r="J43" s="345"/>
      <c r="K43" s="345"/>
      <c r="L43" s="345"/>
      <c r="M43" s="346"/>
      <c r="N43" s="346"/>
    </row>
    <row r="44" spans="1:14">
      <c r="A44" s="347"/>
      <c r="B44" s="348" t="s">
        <v>1117</v>
      </c>
      <c r="C44" s="349"/>
      <c r="D44" s="349"/>
      <c r="E44" s="350"/>
      <c r="F44" s="355"/>
      <c r="G44" s="345"/>
      <c r="H44" s="345"/>
      <c r="I44" s="345"/>
      <c r="J44" s="345"/>
      <c r="K44" s="345"/>
      <c r="L44" s="345"/>
      <c r="M44" s="346"/>
      <c r="N44" s="346"/>
    </row>
    <row r="45" spans="1:14">
      <c r="A45" s="347"/>
      <c r="B45" s="348" t="s">
        <v>1118</v>
      </c>
      <c r="C45" s="349"/>
      <c r="D45" s="349"/>
      <c r="E45" s="350"/>
      <c r="F45" s="355"/>
      <c r="G45" s="345"/>
      <c r="H45" s="345"/>
      <c r="I45" s="345"/>
      <c r="J45" s="345"/>
      <c r="K45" s="345"/>
      <c r="L45" s="345"/>
      <c r="M45" s="346"/>
      <c r="N45" s="346"/>
    </row>
    <row r="46" spans="1:14">
      <c r="A46" s="347"/>
      <c r="B46" s="352" t="s">
        <v>1119</v>
      </c>
      <c r="C46" s="349"/>
      <c r="D46" s="349"/>
      <c r="E46" s="350"/>
      <c r="F46" s="355"/>
      <c r="G46" s="345"/>
      <c r="H46" s="345"/>
      <c r="I46" s="345"/>
      <c r="J46" s="345"/>
      <c r="K46" s="345"/>
      <c r="L46" s="345"/>
      <c r="M46" s="346"/>
      <c r="N46" s="346"/>
    </row>
    <row r="47" spans="1:14">
      <c r="A47" s="347"/>
      <c r="B47" s="352" t="s">
        <v>1120</v>
      </c>
      <c r="C47" s="349" t="s">
        <v>22</v>
      </c>
      <c r="D47" s="349">
        <v>6</v>
      </c>
      <c r="E47" s="350"/>
      <c r="F47" s="355">
        <f>D47*E47</f>
        <v>0</v>
      </c>
      <c r="G47" s="345"/>
      <c r="H47" s="345"/>
      <c r="I47" s="345"/>
      <c r="J47" s="345"/>
      <c r="K47" s="345"/>
      <c r="L47" s="345"/>
      <c r="M47" s="346"/>
      <c r="N47" s="346"/>
    </row>
    <row r="48" spans="1:14">
      <c r="A48" s="347"/>
      <c r="B48" s="281" t="s">
        <v>854</v>
      </c>
      <c r="C48" s="349"/>
      <c r="D48" s="349"/>
      <c r="E48" s="350"/>
      <c r="F48" s="355"/>
      <c r="G48" s="345"/>
      <c r="H48" s="345"/>
      <c r="I48" s="345"/>
      <c r="J48" s="345"/>
      <c r="K48" s="345"/>
      <c r="L48" s="345"/>
      <c r="M48" s="346"/>
      <c r="N48" s="346"/>
    </row>
    <row r="49" spans="1:14">
      <c r="A49" s="347"/>
      <c r="B49" s="281" t="s">
        <v>855</v>
      </c>
      <c r="C49" s="349"/>
      <c r="D49" s="349"/>
      <c r="E49" s="350"/>
      <c r="F49" s="355"/>
      <c r="G49" s="345"/>
      <c r="H49" s="345"/>
      <c r="I49" s="345"/>
      <c r="J49" s="345"/>
      <c r="K49" s="345"/>
      <c r="L49" s="345"/>
      <c r="M49" s="346"/>
      <c r="N49" s="346"/>
    </row>
    <row r="50" spans="1:14">
      <c r="A50" s="347"/>
      <c r="B50" s="352"/>
      <c r="C50" s="349"/>
      <c r="D50" s="349"/>
      <c r="E50" s="350"/>
      <c r="F50" s="355"/>
      <c r="G50" s="345"/>
      <c r="H50" s="345"/>
      <c r="I50" s="345"/>
      <c r="J50" s="345"/>
      <c r="K50" s="345"/>
      <c r="L50" s="345"/>
      <c r="M50" s="346"/>
      <c r="N50" s="346"/>
    </row>
    <row r="51" spans="1:14" ht="30">
      <c r="A51" s="347">
        <v>5</v>
      </c>
      <c r="B51" s="352" t="s">
        <v>1121</v>
      </c>
      <c r="C51" s="349"/>
      <c r="D51" s="349"/>
      <c r="E51" s="350"/>
      <c r="F51" s="355"/>
      <c r="G51" s="345"/>
      <c r="H51" s="345"/>
      <c r="I51" s="345"/>
      <c r="J51" s="345"/>
      <c r="K51" s="345"/>
      <c r="L51" s="345"/>
      <c r="M51" s="346"/>
      <c r="N51" s="346"/>
    </row>
    <row r="52" spans="1:14">
      <c r="A52" s="347"/>
      <c r="B52" s="352" t="s">
        <v>1107</v>
      </c>
      <c r="C52" s="349"/>
      <c r="D52" s="349"/>
      <c r="E52" s="350"/>
      <c r="F52" s="355"/>
      <c r="G52" s="345"/>
      <c r="H52" s="345"/>
      <c r="I52" s="345"/>
      <c r="J52" s="345"/>
      <c r="K52" s="345"/>
      <c r="L52" s="345"/>
      <c r="M52" s="346"/>
      <c r="N52" s="346"/>
    </row>
    <row r="53" spans="1:14">
      <c r="A53" s="347"/>
      <c r="B53" s="352" t="s">
        <v>1113</v>
      </c>
      <c r="C53" s="349"/>
      <c r="D53" s="349"/>
      <c r="E53" s="350"/>
      <c r="F53" s="355"/>
      <c r="G53" s="345"/>
      <c r="H53" s="345"/>
      <c r="I53" s="345"/>
      <c r="J53" s="345"/>
      <c r="K53" s="345"/>
      <c r="L53" s="345"/>
      <c r="M53" s="346"/>
      <c r="N53" s="346"/>
    </row>
    <row r="54" spans="1:14">
      <c r="A54" s="347"/>
      <c r="B54" s="352" t="s">
        <v>1114</v>
      </c>
      <c r="C54" s="349"/>
      <c r="D54" s="349"/>
      <c r="E54" s="350"/>
      <c r="F54" s="355"/>
      <c r="G54" s="345"/>
      <c r="H54" s="345"/>
      <c r="I54" s="345"/>
      <c r="J54" s="345"/>
      <c r="K54" s="345"/>
      <c r="L54" s="345"/>
      <c r="M54" s="346"/>
      <c r="N54" s="346"/>
    </row>
    <row r="55" spans="1:14">
      <c r="A55" s="347"/>
      <c r="B55" s="338" t="s">
        <v>1115</v>
      </c>
      <c r="C55" s="349"/>
      <c r="D55" s="349"/>
      <c r="E55" s="350"/>
      <c r="F55" s="355"/>
      <c r="G55" s="345"/>
      <c r="H55" s="345"/>
      <c r="I55" s="345"/>
      <c r="J55" s="345"/>
      <c r="K55" s="345"/>
      <c r="L55" s="345"/>
      <c r="M55" s="346"/>
      <c r="N55" s="346"/>
    </row>
    <row r="56" spans="1:14">
      <c r="A56" s="347"/>
      <c r="B56" s="348" t="s">
        <v>1116</v>
      </c>
      <c r="C56" s="349"/>
      <c r="D56" s="349"/>
      <c r="E56" s="350"/>
      <c r="F56" s="355"/>
      <c r="G56" s="345"/>
      <c r="H56" s="345"/>
      <c r="I56" s="345"/>
      <c r="J56" s="345"/>
      <c r="K56" s="345"/>
      <c r="L56" s="345"/>
      <c r="M56" s="346"/>
      <c r="N56" s="346"/>
    </row>
    <row r="57" spans="1:14">
      <c r="A57" s="347"/>
      <c r="B57" s="348" t="s">
        <v>1117</v>
      </c>
      <c r="C57" s="349"/>
      <c r="D57" s="349"/>
      <c r="E57" s="350"/>
      <c r="F57" s="355"/>
      <c r="G57" s="345"/>
      <c r="H57" s="345"/>
      <c r="I57" s="345"/>
      <c r="J57" s="345"/>
      <c r="K57" s="345"/>
      <c r="L57" s="345"/>
      <c r="M57" s="346"/>
      <c r="N57" s="346"/>
    </row>
    <row r="58" spans="1:14">
      <c r="A58" s="347"/>
      <c r="B58" s="348" t="s">
        <v>1118</v>
      </c>
      <c r="C58" s="349"/>
      <c r="D58" s="349"/>
      <c r="E58" s="350"/>
      <c r="F58" s="355"/>
      <c r="G58" s="345"/>
      <c r="H58" s="345"/>
      <c r="I58" s="345"/>
      <c r="J58" s="345"/>
      <c r="K58" s="345"/>
      <c r="L58" s="345"/>
      <c r="M58" s="346"/>
      <c r="N58" s="346"/>
    </row>
    <row r="59" spans="1:14">
      <c r="A59" s="347"/>
      <c r="B59" s="352" t="s">
        <v>1119</v>
      </c>
      <c r="C59" s="349"/>
      <c r="D59" s="349"/>
      <c r="E59" s="350"/>
      <c r="F59" s="355"/>
      <c r="G59" s="345"/>
      <c r="H59" s="345"/>
      <c r="I59" s="345"/>
      <c r="J59" s="345"/>
      <c r="K59" s="345"/>
      <c r="L59" s="345"/>
      <c r="M59" s="346"/>
      <c r="N59" s="346"/>
    </row>
    <row r="60" spans="1:14">
      <c r="A60" s="347"/>
      <c r="B60" s="352" t="s">
        <v>1122</v>
      </c>
      <c r="C60" s="349" t="s">
        <v>22</v>
      </c>
      <c r="D60" s="349">
        <v>1</v>
      </c>
      <c r="E60" s="350"/>
      <c r="F60" s="355">
        <f>D60*E60</f>
        <v>0</v>
      </c>
      <c r="G60" s="345"/>
      <c r="H60" s="345"/>
      <c r="I60" s="345"/>
      <c r="J60" s="345"/>
      <c r="K60" s="345"/>
      <c r="L60" s="345"/>
      <c r="M60" s="346"/>
      <c r="N60" s="346"/>
    </row>
    <row r="61" spans="1:14">
      <c r="A61" s="347"/>
      <c r="B61" s="281" t="s">
        <v>854</v>
      </c>
      <c r="C61" s="349"/>
      <c r="D61" s="349"/>
      <c r="E61" s="350"/>
      <c r="F61" s="355"/>
      <c r="G61" s="345"/>
      <c r="H61" s="345"/>
      <c r="I61" s="345"/>
      <c r="J61" s="345"/>
      <c r="K61" s="345"/>
      <c r="L61" s="345"/>
      <c r="M61" s="346"/>
      <c r="N61" s="346"/>
    </row>
    <row r="62" spans="1:14">
      <c r="A62" s="347"/>
      <c r="B62" s="281" t="s">
        <v>855</v>
      </c>
      <c r="C62" s="349"/>
      <c r="D62" s="349"/>
      <c r="E62" s="350"/>
      <c r="F62" s="355"/>
      <c r="G62" s="345"/>
      <c r="H62" s="345"/>
      <c r="I62" s="345"/>
      <c r="J62" s="345"/>
      <c r="K62" s="345"/>
      <c r="L62" s="345"/>
      <c r="M62" s="346"/>
      <c r="N62" s="346"/>
    </row>
    <row r="63" spans="1:14">
      <c r="A63" s="347"/>
      <c r="B63" s="281"/>
      <c r="C63" s="349"/>
      <c r="D63" s="349"/>
      <c r="E63" s="350"/>
      <c r="F63" s="355"/>
      <c r="G63" s="345"/>
      <c r="H63" s="345"/>
      <c r="I63" s="345"/>
      <c r="J63" s="345"/>
      <c r="K63" s="345"/>
      <c r="L63" s="345"/>
      <c r="M63" s="346"/>
      <c r="N63" s="346"/>
    </row>
    <row r="64" spans="1:14">
      <c r="A64" s="347">
        <v>6</v>
      </c>
      <c r="B64" s="352" t="s">
        <v>1123</v>
      </c>
      <c r="C64" s="349"/>
      <c r="D64" s="349"/>
      <c r="E64" s="350"/>
      <c r="F64" s="355"/>
      <c r="G64" s="345"/>
      <c r="H64" s="345"/>
      <c r="I64" s="345"/>
      <c r="J64" s="345"/>
      <c r="K64" s="345"/>
      <c r="L64" s="345"/>
      <c r="M64" s="346"/>
      <c r="N64" s="346"/>
    </row>
    <row r="65" spans="1:14">
      <c r="A65" s="347"/>
      <c r="B65" s="352" t="s">
        <v>1124</v>
      </c>
      <c r="C65" s="349" t="s">
        <v>22</v>
      </c>
      <c r="D65" s="349">
        <v>5</v>
      </c>
      <c r="E65" s="350"/>
      <c r="F65" s="355">
        <f>D65*E65</f>
        <v>0</v>
      </c>
      <c r="G65" s="345"/>
      <c r="H65" s="345"/>
      <c r="I65" s="345"/>
      <c r="J65" s="345"/>
      <c r="K65" s="345"/>
      <c r="L65" s="345"/>
      <c r="M65" s="346"/>
      <c r="N65" s="346"/>
    </row>
    <row r="66" spans="1:14">
      <c r="A66" s="347"/>
      <c r="B66" s="352" t="s">
        <v>1125</v>
      </c>
      <c r="C66" s="349"/>
      <c r="D66" s="349"/>
      <c r="E66" s="350"/>
      <c r="F66" s="355"/>
      <c r="G66" s="345"/>
      <c r="H66" s="345"/>
      <c r="I66" s="345"/>
      <c r="J66" s="345"/>
      <c r="K66" s="345"/>
      <c r="L66" s="345"/>
      <c r="M66" s="346"/>
      <c r="N66" s="346"/>
    </row>
    <row r="67" spans="1:14" ht="30">
      <c r="A67" s="347"/>
      <c r="B67" s="352" t="s">
        <v>1126</v>
      </c>
      <c r="C67" s="349" t="s">
        <v>26</v>
      </c>
      <c r="D67" s="349">
        <v>5</v>
      </c>
      <c r="E67" s="350"/>
      <c r="F67" s="355">
        <f>D67*E67</f>
        <v>0</v>
      </c>
      <c r="G67" s="345"/>
      <c r="H67" s="345"/>
      <c r="I67" s="345"/>
      <c r="J67" s="345"/>
      <c r="K67" s="345"/>
      <c r="L67" s="345"/>
      <c r="M67" s="346"/>
      <c r="N67" s="346"/>
    </row>
    <row r="68" spans="1:14">
      <c r="A68" s="347"/>
      <c r="B68" s="338" t="s">
        <v>1127</v>
      </c>
      <c r="C68" s="349" t="s">
        <v>22</v>
      </c>
      <c r="D68" s="354">
        <v>5</v>
      </c>
      <c r="E68" s="350"/>
      <c r="F68" s="355">
        <f>D68*E68</f>
        <v>0</v>
      </c>
      <c r="G68" s="345"/>
      <c r="H68" s="345"/>
      <c r="I68" s="345"/>
      <c r="J68" s="345"/>
      <c r="K68" s="345"/>
      <c r="L68" s="345"/>
      <c r="M68" s="346"/>
      <c r="N68" s="346"/>
    </row>
    <row r="69" spans="1:14">
      <c r="A69" s="347"/>
      <c r="B69" s="348" t="s">
        <v>1128</v>
      </c>
      <c r="C69" s="349" t="s">
        <v>22</v>
      </c>
      <c r="D69" s="349">
        <v>10</v>
      </c>
      <c r="E69" s="350"/>
      <c r="F69" s="355">
        <f>D69*E69</f>
        <v>0</v>
      </c>
      <c r="G69" s="345"/>
      <c r="H69" s="345"/>
      <c r="I69" s="345"/>
      <c r="J69" s="345"/>
      <c r="K69" s="345"/>
      <c r="L69" s="345"/>
      <c r="M69" s="346"/>
      <c r="N69" s="346"/>
    </row>
    <row r="70" spans="1:14">
      <c r="A70" s="347"/>
      <c r="B70" s="348"/>
      <c r="C70" s="349"/>
      <c r="D70" s="349"/>
      <c r="E70" s="350"/>
      <c r="F70" s="355"/>
      <c r="G70" s="345"/>
      <c r="H70" s="345"/>
      <c r="I70" s="345"/>
      <c r="J70" s="345"/>
      <c r="K70" s="345"/>
      <c r="L70" s="345"/>
      <c r="M70" s="346"/>
      <c r="N70" s="346"/>
    </row>
    <row r="71" spans="1:14">
      <c r="A71" s="347">
        <v>7</v>
      </c>
      <c r="B71" s="348" t="s">
        <v>1123</v>
      </c>
      <c r="C71" s="349"/>
      <c r="D71" s="349"/>
      <c r="E71" s="350"/>
      <c r="F71" s="355"/>
      <c r="G71" s="345"/>
      <c r="H71" s="345"/>
      <c r="I71" s="345"/>
      <c r="J71" s="345"/>
      <c r="K71" s="345"/>
      <c r="L71" s="345"/>
      <c r="M71" s="346"/>
      <c r="N71" s="346"/>
    </row>
    <row r="72" spans="1:14">
      <c r="A72" s="347"/>
      <c r="B72" s="352" t="s">
        <v>1129</v>
      </c>
      <c r="C72" s="349" t="s">
        <v>22</v>
      </c>
      <c r="D72" s="349">
        <v>1</v>
      </c>
      <c r="E72" s="350"/>
      <c r="F72" s="355">
        <f>D72*E72</f>
        <v>0</v>
      </c>
      <c r="G72" s="345"/>
      <c r="H72" s="345"/>
      <c r="I72" s="345"/>
      <c r="J72" s="345"/>
      <c r="K72" s="345"/>
      <c r="L72" s="345"/>
      <c r="M72" s="346"/>
      <c r="N72" s="346"/>
    </row>
    <row r="73" spans="1:14">
      <c r="A73" s="347"/>
      <c r="B73" s="352" t="s">
        <v>1125</v>
      </c>
      <c r="C73" s="349"/>
      <c r="D73" s="353"/>
      <c r="E73" s="350"/>
      <c r="F73" s="355"/>
      <c r="G73" s="345"/>
      <c r="H73" s="345"/>
      <c r="I73" s="345"/>
      <c r="J73" s="345"/>
      <c r="K73" s="345"/>
      <c r="L73" s="345"/>
      <c r="M73" s="346"/>
      <c r="N73" s="346"/>
    </row>
    <row r="74" spans="1:14" ht="30">
      <c r="A74" s="347"/>
      <c r="B74" s="352" t="s">
        <v>1126</v>
      </c>
      <c r="C74" s="349" t="s">
        <v>26</v>
      </c>
      <c r="D74" s="349">
        <v>1</v>
      </c>
      <c r="E74" s="350"/>
      <c r="F74" s="355">
        <f>D74*E74</f>
        <v>0</v>
      </c>
      <c r="G74" s="345"/>
      <c r="H74" s="345"/>
      <c r="I74" s="345"/>
      <c r="J74" s="345"/>
      <c r="K74" s="345"/>
      <c r="L74" s="345"/>
      <c r="M74" s="346"/>
      <c r="N74" s="346"/>
    </row>
    <row r="75" spans="1:14">
      <c r="A75" s="347"/>
      <c r="B75" s="352" t="s">
        <v>1127</v>
      </c>
      <c r="C75" s="349" t="s">
        <v>22</v>
      </c>
      <c r="D75" s="349">
        <v>1</v>
      </c>
      <c r="E75" s="350"/>
      <c r="F75" s="355">
        <f>D75*E75</f>
        <v>0</v>
      </c>
      <c r="G75" s="345"/>
      <c r="H75" s="345"/>
      <c r="I75" s="345"/>
      <c r="J75" s="345"/>
      <c r="K75" s="345"/>
      <c r="L75" s="345"/>
      <c r="M75" s="346"/>
      <c r="N75" s="346"/>
    </row>
    <row r="76" spans="1:14">
      <c r="A76" s="347"/>
      <c r="B76" s="352" t="s">
        <v>1128</v>
      </c>
      <c r="C76" s="349" t="s">
        <v>22</v>
      </c>
      <c r="D76" s="349">
        <v>2</v>
      </c>
      <c r="E76" s="350"/>
      <c r="F76" s="355">
        <f>D76*E76</f>
        <v>0</v>
      </c>
      <c r="G76" s="345"/>
      <c r="H76" s="345"/>
      <c r="I76" s="345"/>
      <c r="J76" s="345"/>
      <c r="K76" s="345"/>
      <c r="L76" s="345"/>
      <c r="M76" s="346"/>
      <c r="N76" s="346"/>
    </row>
    <row r="77" spans="1:14">
      <c r="A77" s="347"/>
      <c r="B77" s="352"/>
      <c r="C77" s="349"/>
      <c r="D77" s="349"/>
      <c r="E77" s="350"/>
      <c r="F77" s="355"/>
      <c r="G77" s="345"/>
      <c r="H77" s="345"/>
      <c r="I77" s="345"/>
      <c r="J77" s="345"/>
      <c r="K77" s="345"/>
      <c r="L77" s="345"/>
      <c r="M77" s="346"/>
      <c r="N77" s="346"/>
    </row>
    <row r="78" spans="1:14" ht="75">
      <c r="A78" s="347">
        <v>8</v>
      </c>
      <c r="B78" s="352" t="s">
        <v>1130</v>
      </c>
      <c r="C78" s="349"/>
      <c r="D78" s="349"/>
      <c r="E78" s="350"/>
      <c r="F78" s="355"/>
      <c r="G78" s="345"/>
      <c r="H78" s="345"/>
      <c r="I78" s="345"/>
      <c r="J78" s="345"/>
      <c r="K78" s="345"/>
      <c r="L78" s="345"/>
      <c r="M78" s="346"/>
      <c r="N78" s="346"/>
    </row>
    <row r="79" spans="1:14">
      <c r="A79" s="347"/>
      <c r="B79" s="338" t="s">
        <v>1131</v>
      </c>
      <c r="C79" s="349" t="s">
        <v>292</v>
      </c>
      <c r="D79" s="354">
        <v>15</v>
      </c>
      <c r="E79" s="350"/>
      <c r="F79" s="355">
        <f t="shared" ref="F79:F111" si="0">D79*E79</f>
        <v>0</v>
      </c>
      <c r="G79" s="345"/>
      <c r="H79" s="345"/>
      <c r="I79" s="345"/>
      <c r="J79" s="345"/>
      <c r="K79" s="345"/>
      <c r="L79" s="345"/>
      <c r="M79" s="346"/>
      <c r="N79" s="346"/>
    </row>
    <row r="80" spans="1:14">
      <c r="A80" s="347"/>
      <c r="B80" s="348" t="s">
        <v>1132</v>
      </c>
      <c r="C80" s="349" t="s">
        <v>292</v>
      </c>
      <c r="D80" s="354">
        <v>10</v>
      </c>
      <c r="E80" s="350"/>
      <c r="F80" s="355">
        <f t="shared" si="0"/>
        <v>0</v>
      </c>
      <c r="G80" s="345"/>
      <c r="H80" s="345"/>
      <c r="I80" s="345"/>
      <c r="J80" s="345"/>
      <c r="K80" s="345"/>
      <c r="L80" s="345"/>
      <c r="M80" s="346"/>
      <c r="N80" s="346"/>
    </row>
    <row r="81" spans="1:14">
      <c r="A81" s="347"/>
      <c r="B81" s="348" t="s">
        <v>1133</v>
      </c>
      <c r="C81" s="349" t="s">
        <v>292</v>
      </c>
      <c r="D81" s="354">
        <v>50</v>
      </c>
      <c r="E81" s="350"/>
      <c r="F81" s="355">
        <f t="shared" si="0"/>
        <v>0</v>
      </c>
      <c r="G81" s="345"/>
      <c r="H81" s="345"/>
      <c r="I81" s="345"/>
      <c r="J81" s="345"/>
      <c r="K81" s="345"/>
      <c r="L81" s="345"/>
      <c r="M81" s="346"/>
      <c r="N81" s="346"/>
    </row>
    <row r="82" spans="1:14">
      <c r="A82" s="347"/>
      <c r="B82" s="348" t="s">
        <v>1134</v>
      </c>
      <c r="C82" s="349" t="s">
        <v>292</v>
      </c>
      <c r="D82" s="354">
        <v>40</v>
      </c>
      <c r="E82" s="350"/>
      <c r="F82" s="355">
        <f t="shared" si="0"/>
        <v>0</v>
      </c>
      <c r="G82" s="345"/>
      <c r="H82" s="345"/>
      <c r="I82" s="345"/>
      <c r="J82" s="345"/>
      <c r="K82" s="345"/>
      <c r="L82" s="345"/>
      <c r="M82" s="346"/>
      <c r="N82" s="346"/>
    </row>
    <row r="83" spans="1:14">
      <c r="A83" s="347"/>
      <c r="B83" s="352" t="s">
        <v>1135</v>
      </c>
      <c r="C83" s="349" t="s">
        <v>292</v>
      </c>
      <c r="D83" s="354">
        <v>35</v>
      </c>
      <c r="E83" s="350"/>
      <c r="F83" s="355">
        <f t="shared" si="0"/>
        <v>0</v>
      </c>
      <c r="G83" s="345"/>
      <c r="H83" s="345"/>
      <c r="I83" s="345"/>
      <c r="J83" s="345"/>
      <c r="K83" s="345"/>
      <c r="L83" s="345"/>
      <c r="M83" s="346"/>
      <c r="N83" s="346"/>
    </row>
    <row r="84" spans="1:14">
      <c r="A84" s="347"/>
      <c r="B84" s="352" t="s">
        <v>1136</v>
      </c>
      <c r="C84" s="349" t="s">
        <v>292</v>
      </c>
      <c r="D84" s="354">
        <v>115</v>
      </c>
      <c r="E84" s="350"/>
      <c r="F84" s="355">
        <f t="shared" si="0"/>
        <v>0</v>
      </c>
      <c r="G84" s="345"/>
      <c r="H84" s="345"/>
      <c r="I84" s="345"/>
      <c r="J84" s="345"/>
      <c r="K84" s="345"/>
      <c r="L84" s="345"/>
      <c r="M84" s="346"/>
      <c r="N84" s="346"/>
    </row>
    <row r="85" spans="1:14">
      <c r="A85" s="347"/>
      <c r="B85" s="352" t="s">
        <v>1137</v>
      </c>
      <c r="C85" s="349" t="s">
        <v>292</v>
      </c>
      <c r="D85" s="354">
        <v>3</v>
      </c>
      <c r="E85" s="350"/>
      <c r="F85" s="355">
        <f t="shared" si="0"/>
        <v>0</v>
      </c>
      <c r="G85" s="345"/>
      <c r="H85" s="345"/>
      <c r="I85" s="345"/>
      <c r="J85" s="345"/>
      <c r="K85" s="345"/>
      <c r="L85" s="345"/>
      <c r="M85" s="346"/>
      <c r="N85" s="346"/>
    </row>
    <row r="86" spans="1:14">
      <c r="A86" s="347"/>
      <c r="B86" s="352" t="s">
        <v>1138</v>
      </c>
      <c r="C86" s="349" t="s">
        <v>22</v>
      </c>
      <c r="D86" s="354">
        <v>4</v>
      </c>
      <c r="E86" s="350"/>
      <c r="F86" s="355">
        <f t="shared" si="0"/>
        <v>0</v>
      </c>
      <c r="G86" s="345"/>
      <c r="H86" s="345"/>
      <c r="I86" s="345"/>
      <c r="J86" s="345"/>
      <c r="K86" s="345"/>
      <c r="L86" s="345"/>
      <c r="M86" s="346"/>
      <c r="N86" s="346"/>
    </row>
    <row r="87" spans="1:14">
      <c r="A87" s="347"/>
      <c r="B87" s="352" t="s">
        <v>1139</v>
      </c>
      <c r="C87" s="349" t="s">
        <v>22</v>
      </c>
      <c r="D87" s="354">
        <v>12</v>
      </c>
      <c r="E87" s="350"/>
      <c r="F87" s="355">
        <f t="shared" si="0"/>
        <v>0</v>
      </c>
      <c r="G87" s="345"/>
      <c r="H87" s="345"/>
      <c r="I87" s="345"/>
      <c r="J87" s="345"/>
      <c r="K87" s="345"/>
      <c r="L87" s="345"/>
      <c r="M87" s="346"/>
      <c r="N87" s="346"/>
    </row>
    <row r="88" spans="1:14">
      <c r="A88" s="347"/>
      <c r="B88" s="352" t="s">
        <v>1140</v>
      </c>
      <c r="C88" s="349" t="s">
        <v>22</v>
      </c>
      <c r="D88" s="354">
        <v>5</v>
      </c>
      <c r="E88" s="350"/>
      <c r="F88" s="355">
        <f t="shared" si="0"/>
        <v>0</v>
      </c>
      <c r="G88" s="345"/>
      <c r="H88" s="345"/>
      <c r="I88" s="345"/>
      <c r="J88" s="345"/>
      <c r="K88" s="345"/>
      <c r="L88" s="345"/>
      <c r="M88" s="346"/>
      <c r="N88" s="346"/>
    </row>
    <row r="89" spans="1:14">
      <c r="A89" s="347"/>
      <c r="B89" s="352" t="s">
        <v>1141</v>
      </c>
      <c r="C89" s="349" t="s">
        <v>22</v>
      </c>
      <c r="D89" s="354">
        <v>1</v>
      </c>
      <c r="E89" s="350"/>
      <c r="F89" s="355">
        <f t="shared" si="0"/>
        <v>0</v>
      </c>
      <c r="G89" s="345"/>
      <c r="H89" s="345"/>
      <c r="I89" s="345"/>
      <c r="J89" s="345"/>
      <c r="K89" s="345"/>
      <c r="L89" s="345"/>
      <c r="M89" s="346"/>
      <c r="N89" s="346"/>
    </row>
    <row r="90" spans="1:14">
      <c r="A90" s="347"/>
      <c r="B90" s="338" t="s">
        <v>1142</v>
      </c>
      <c r="C90" s="349" t="s">
        <v>22</v>
      </c>
      <c r="D90" s="354">
        <v>20</v>
      </c>
      <c r="E90" s="350"/>
      <c r="F90" s="355">
        <f t="shared" si="0"/>
        <v>0</v>
      </c>
      <c r="G90" s="345"/>
      <c r="H90" s="345"/>
      <c r="I90" s="345"/>
      <c r="J90" s="345"/>
      <c r="K90" s="345"/>
      <c r="L90" s="345"/>
      <c r="M90" s="346"/>
      <c r="N90" s="346"/>
    </row>
    <row r="91" spans="1:14">
      <c r="A91" s="347"/>
      <c r="B91" s="348" t="s">
        <v>1143</v>
      </c>
      <c r="C91" s="349" t="s">
        <v>22</v>
      </c>
      <c r="D91" s="354">
        <v>24</v>
      </c>
      <c r="E91" s="350"/>
      <c r="F91" s="355">
        <f t="shared" si="0"/>
        <v>0</v>
      </c>
      <c r="G91" s="345"/>
      <c r="H91" s="345"/>
      <c r="I91" s="345"/>
      <c r="J91" s="345"/>
      <c r="K91" s="345"/>
      <c r="L91" s="345"/>
      <c r="M91" s="346"/>
      <c r="N91" s="346"/>
    </row>
    <row r="92" spans="1:14">
      <c r="A92" s="347"/>
      <c r="B92" s="348" t="s">
        <v>1144</v>
      </c>
      <c r="C92" s="349" t="s">
        <v>22</v>
      </c>
      <c r="D92" s="354">
        <v>24</v>
      </c>
      <c r="E92" s="350"/>
      <c r="F92" s="355">
        <f t="shared" si="0"/>
        <v>0</v>
      </c>
      <c r="G92" s="345"/>
      <c r="H92" s="345"/>
      <c r="I92" s="345"/>
      <c r="J92" s="345"/>
      <c r="K92" s="345"/>
      <c r="L92" s="345"/>
      <c r="M92" s="346"/>
      <c r="N92" s="346"/>
    </row>
    <row r="93" spans="1:14">
      <c r="A93" s="347"/>
      <c r="B93" s="348" t="s">
        <v>1145</v>
      </c>
      <c r="C93" s="349" t="s">
        <v>22</v>
      </c>
      <c r="D93" s="354">
        <v>2</v>
      </c>
      <c r="E93" s="350"/>
      <c r="F93" s="355">
        <f t="shared" si="0"/>
        <v>0</v>
      </c>
      <c r="G93" s="345"/>
      <c r="H93" s="345"/>
      <c r="I93" s="345"/>
      <c r="J93" s="345"/>
      <c r="K93" s="345"/>
      <c r="L93" s="345"/>
      <c r="M93" s="346"/>
      <c r="N93" s="346"/>
    </row>
    <row r="94" spans="1:14">
      <c r="A94" s="347"/>
      <c r="B94" s="352" t="s">
        <v>1146</v>
      </c>
      <c r="C94" s="349" t="s">
        <v>22</v>
      </c>
      <c r="D94" s="354">
        <v>5</v>
      </c>
      <c r="E94" s="350"/>
      <c r="F94" s="355">
        <f t="shared" si="0"/>
        <v>0</v>
      </c>
      <c r="G94" s="345"/>
      <c r="H94" s="345"/>
      <c r="I94" s="345"/>
      <c r="J94" s="345"/>
      <c r="K94" s="345"/>
      <c r="L94" s="345"/>
      <c r="M94" s="346"/>
      <c r="N94" s="346"/>
    </row>
    <row r="95" spans="1:14">
      <c r="A95" s="347"/>
      <c r="B95" s="352" t="s">
        <v>1147</v>
      </c>
      <c r="C95" s="349" t="s">
        <v>22</v>
      </c>
      <c r="D95" s="354">
        <v>4</v>
      </c>
      <c r="E95" s="350"/>
      <c r="F95" s="355">
        <f t="shared" si="0"/>
        <v>0</v>
      </c>
      <c r="G95" s="345"/>
      <c r="H95" s="345"/>
      <c r="I95" s="345"/>
      <c r="J95" s="345"/>
      <c r="K95" s="345"/>
      <c r="L95" s="345"/>
      <c r="M95" s="346"/>
      <c r="N95" s="346"/>
    </row>
    <row r="96" spans="1:14">
      <c r="A96" s="347"/>
      <c r="B96" s="352" t="s">
        <v>1148</v>
      </c>
      <c r="C96" s="349" t="s">
        <v>22</v>
      </c>
      <c r="D96" s="354">
        <v>15</v>
      </c>
      <c r="E96" s="350"/>
      <c r="F96" s="355">
        <f t="shared" si="0"/>
        <v>0</v>
      </c>
      <c r="G96" s="345"/>
      <c r="H96" s="345"/>
      <c r="I96" s="345"/>
      <c r="J96" s="345"/>
      <c r="K96" s="345"/>
      <c r="L96" s="345"/>
      <c r="M96" s="346"/>
      <c r="N96" s="346"/>
    </row>
    <row r="97" spans="1:14">
      <c r="A97" s="347"/>
      <c r="B97" s="352" t="s">
        <v>1149</v>
      </c>
      <c r="C97" s="349" t="s">
        <v>22</v>
      </c>
      <c r="D97" s="354">
        <v>1</v>
      </c>
      <c r="E97" s="350"/>
      <c r="F97" s="355">
        <f t="shared" si="0"/>
        <v>0</v>
      </c>
      <c r="G97" s="345"/>
      <c r="H97" s="345"/>
      <c r="I97" s="345"/>
      <c r="J97" s="345"/>
      <c r="K97" s="345"/>
      <c r="L97" s="345"/>
      <c r="M97" s="346"/>
      <c r="N97" s="346"/>
    </row>
    <row r="98" spans="1:14">
      <c r="A98" s="347"/>
      <c r="B98" s="352" t="s">
        <v>1150</v>
      </c>
      <c r="C98" s="349" t="s">
        <v>22</v>
      </c>
      <c r="D98" s="354">
        <v>44</v>
      </c>
      <c r="E98" s="350"/>
      <c r="F98" s="355">
        <f t="shared" si="0"/>
        <v>0</v>
      </c>
      <c r="G98" s="345"/>
      <c r="H98" s="345"/>
      <c r="I98" s="345"/>
      <c r="J98" s="345"/>
      <c r="K98" s="345"/>
      <c r="L98" s="345"/>
      <c r="M98" s="346"/>
      <c r="N98" s="346"/>
    </row>
    <row r="99" spans="1:14">
      <c r="A99" s="347"/>
      <c r="B99" s="352" t="s">
        <v>1151</v>
      </c>
      <c r="C99" s="349" t="s">
        <v>22</v>
      </c>
      <c r="D99" s="354">
        <v>2</v>
      </c>
      <c r="E99" s="350"/>
      <c r="F99" s="355">
        <f t="shared" si="0"/>
        <v>0</v>
      </c>
      <c r="G99" s="345"/>
      <c r="H99" s="345"/>
      <c r="I99" s="345"/>
      <c r="J99" s="345"/>
      <c r="K99" s="345"/>
      <c r="L99" s="345"/>
      <c r="M99" s="346"/>
      <c r="N99" s="346"/>
    </row>
    <row r="100" spans="1:14">
      <c r="A100" s="347"/>
      <c r="B100" s="352" t="s">
        <v>1152</v>
      </c>
      <c r="C100" s="349" t="s">
        <v>22</v>
      </c>
      <c r="D100" s="354">
        <v>1</v>
      </c>
      <c r="E100" s="350"/>
      <c r="F100" s="355">
        <f t="shared" si="0"/>
        <v>0</v>
      </c>
      <c r="G100" s="345"/>
      <c r="H100" s="345"/>
      <c r="I100" s="345"/>
      <c r="J100" s="345"/>
      <c r="K100" s="345"/>
      <c r="L100" s="345"/>
      <c r="M100" s="346"/>
      <c r="N100" s="346"/>
    </row>
    <row r="101" spans="1:14">
      <c r="A101" s="347"/>
      <c r="B101" s="338" t="s">
        <v>1153</v>
      </c>
      <c r="C101" s="349" t="s">
        <v>22</v>
      </c>
      <c r="D101" s="354">
        <v>1</v>
      </c>
      <c r="E101" s="350"/>
      <c r="F101" s="355">
        <f t="shared" si="0"/>
        <v>0</v>
      </c>
      <c r="G101" s="345"/>
      <c r="H101" s="345"/>
      <c r="I101" s="345"/>
      <c r="J101" s="345"/>
      <c r="K101" s="345"/>
      <c r="L101" s="345"/>
      <c r="M101" s="346"/>
      <c r="N101" s="346"/>
    </row>
    <row r="102" spans="1:14">
      <c r="A102" s="347"/>
      <c r="B102" s="348" t="s">
        <v>1154</v>
      </c>
      <c r="C102" s="349" t="s">
        <v>22</v>
      </c>
      <c r="D102" s="354">
        <v>7</v>
      </c>
      <c r="E102" s="350"/>
      <c r="F102" s="355">
        <f t="shared" si="0"/>
        <v>0</v>
      </c>
      <c r="G102" s="345"/>
      <c r="H102" s="345"/>
      <c r="I102" s="345"/>
      <c r="J102" s="345"/>
      <c r="K102" s="345"/>
      <c r="L102" s="345"/>
      <c r="M102" s="346"/>
      <c r="N102" s="346"/>
    </row>
    <row r="103" spans="1:14">
      <c r="A103" s="347"/>
      <c r="B103" s="348" t="s">
        <v>1155</v>
      </c>
      <c r="C103" s="349" t="s">
        <v>22</v>
      </c>
      <c r="D103" s="354">
        <v>20</v>
      </c>
      <c r="E103" s="350"/>
      <c r="F103" s="355">
        <f t="shared" si="0"/>
        <v>0</v>
      </c>
      <c r="G103" s="345"/>
      <c r="H103" s="345"/>
      <c r="I103" s="345"/>
      <c r="J103" s="345"/>
      <c r="K103" s="345"/>
      <c r="L103" s="345"/>
      <c r="M103" s="346"/>
      <c r="N103" s="346"/>
    </row>
    <row r="104" spans="1:14">
      <c r="A104" s="347"/>
      <c r="B104" s="348" t="s">
        <v>1156</v>
      </c>
      <c r="C104" s="349" t="s">
        <v>22</v>
      </c>
      <c r="D104" s="354">
        <v>4</v>
      </c>
      <c r="E104" s="350"/>
      <c r="F104" s="355">
        <f t="shared" si="0"/>
        <v>0</v>
      </c>
      <c r="G104" s="345"/>
      <c r="H104" s="345"/>
      <c r="I104" s="345"/>
      <c r="J104" s="345"/>
      <c r="K104" s="345"/>
      <c r="L104" s="345"/>
      <c r="M104" s="346"/>
      <c r="N104" s="346"/>
    </row>
    <row r="105" spans="1:14">
      <c r="A105" s="347"/>
      <c r="B105" s="352" t="s">
        <v>1157</v>
      </c>
      <c r="C105" s="349" t="s">
        <v>22</v>
      </c>
      <c r="D105" s="354">
        <v>1</v>
      </c>
      <c r="E105" s="350"/>
      <c r="F105" s="355">
        <f t="shared" si="0"/>
        <v>0</v>
      </c>
      <c r="G105" s="345"/>
      <c r="H105" s="345"/>
      <c r="I105" s="345"/>
      <c r="J105" s="345"/>
      <c r="K105" s="345"/>
      <c r="L105" s="345"/>
      <c r="M105" s="346"/>
      <c r="N105" s="346"/>
    </row>
    <row r="106" spans="1:14">
      <c r="A106" s="347"/>
      <c r="B106" s="352" t="s">
        <v>1158</v>
      </c>
      <c r="C106" s="349" t="s">
        <v>22</v>
      </c>
      <c r="D106" s="354">
        <v>7</v>
      </c>
      <c r="E106" s="350"/>
      <c r="F106" s="355">
        <f t="shared" si="0"/>
        <v>0</v>
      </c>
      <c r="G106" s="345"/>
      <c r="H106" s="345"/>
      <c r="I106" s="345"/>
      <c r="J106" s="345"/>
      <c r="K106" s="345"/>
      <c r="L106" s="345"/>
      <c r="M106" s="346"/>
      <c r="N106" s="346"/>
    </row>
    <row r="107" spans="1:14">
      <c r="A107" s="347"/>
      <c r="B107" s="352" t="s">
        <v>1159</v>
      </c>
      <c r="C107" s="349" t="s">
        <v>22</v>
      </c>
      <c r="D107" s="354">
        <v>1</v>
      </c>
      <c r="E107" s="350"/>
      <c r="F107" s="355">
        <f t="shared" si="0"/>
        <v>0</v>
      </c>
      <c r="G107" s="345"/>
      <c r="H107" s="345"/>
      <c r="I107" s="345"/>
      <c r="J107" s="345"/>
      <c r="K107" s="345"/>
      <c r="L107" s="345"/>
      <c r="M107" s="346"/>
      <c r="N107" s="346"/>
    </row>
    <row r="108" spans="1:14">
      <c r="A108" s="347"/>
      <c r="B108" s="352" t="s">
        <v>1160</v>
      </c>
      <c r="C108" s="349" t="s">
        <v>22</v>
      </c>
      <c r="D108" s="354">
        <v>7</v>
      </c>
      <c r="E108" s="350"/>
      <c r="F108" s="355">
        <f t="shared" si="0"/>
        <v>0</v>
      </c>
      <c r="G108" s="345"/>
      <c r="H108" s="345"/>
      <c r="I108" s="345"/>
      <c r="J108" s="345"/>
      <c r="K108" s="345"/>
      <c r="L108" s="345"/>
      <c r="M108" s="346"/>
      <c r="N108" s="346"/>
    </row>
    <row r="109" spans="1:14">
      <c r="A109" s="347"/>
      <c r="B109" s="352" t="s">
        <v>1161</v>
      </c>
      <c r="C109" s="349" t="s">
        <v>22</v>
      </c>
      <c r="D109" s="354">
        <v>10</v>
      </c>
      <c r="E109" s="350"/>
      <c r="F109" s="355">
        <f t="shared" si="0"/>
        <v>0</v>
      </c>
      <c r="G109" s="345"/>
      <c r="H109" s="345"/>
      <c r="I109" s="345"/>
      <c r="J109" s="345"/>
      <c r="K109" s="345"/>
      <c r="L109" s="345"/>
      <c r="M109" s="346"/>
      <c r="N109" s="346"/>
    </row>
    <row r="110" spans="1:14">
      <c r="A110" s="347"/>
      <c r="B110" s="352" t="s">
        <v>1162</v>
      </c>
      <c r="C110" s="349" t="s">
        <v>22</v>
      </c>
      <c r="D110" s="354">
        <v>1</v>
      </c>
      <c r="E110" s="350"/>
      <c r="F110" s="355">
        <f t="shared" si="0"/>
        <v>0</v>
      </c>
      <c r="G110" s="345"/>
      <c r="H110" s="345"/>
      <c r="I110" s="345"/>
      <c r="J110" s="345"/>
      <c r="K110" s="345"/>
      <c r="L110" s="345"/>
      <c r="M110" s="346"/>
      <c r="N110" s="346"/>
    </row>
    <row r="111" spans="1:14">
      <c r="A111" s="347"/>
      <c r="B111" s="352" t="s">
        <v>1163</v>
      </c>
      <c r="C111" s="349" t="s">
        <v>26</v>
      </c>
      <c r="D111" s="354">
        <v>1</v>
      </c>
      <c r="E111" s="350"/>
      <c r="F111" s="355">
        <f t="shared" si="0"/>
        <v>0</v>
      </c>
      <c r="G111" s="345"/>
      <c r="H111" s="345"/>
      <c r="I111" s="345"/>
      <c r="J111" s="345"/>
      <c r="K111" s="345"/>
      <c r="L111" s="345"/>
      <c r="M111" s="346"/>
      <c r="N111" s="346"/>
    </row>
    <row r="112" spans="1:14">
      <c r="A112" s="347"/>
      <c r="C112" s="349"/>
      <c r="D112" s="354"/>
      <c r="E112" s="350"/>
      <c r="F112" s="355"/>
      <c r="G112" s="345"/>
      <c r="H112" s="345"/>
      <c r="I112" s="345"/>
      <c r="J112" s="345"/>
      <c r="K112" s="345"/>
      <c r="L112" s="345"/>
      <c r="M112" s="346"/>
      <c r="N112" s="346"/>
    </row>
    <row r="113" spans="1:14" ht="45">
      <c r="A113" s="347">
        <v>9</v>
      </c>
      <c r="B113" s="348" t="s">
        <v>1164</v>
      </c>
      <c r="C113" s="349"/>
      <c r="D113" s="354"/>
      <c r="E113" s="350"/>
      <c r="F113" s="355"/>
      <c r="G113" s="345"/>
      <c r="H113" s="345"/>
      <c r="I113" s="345"/>
      <c r="J113" s="345"/>
      <c r="K113" s="345"/>
      <c r="L113" s="345"/>
      <c r="M113" s="346"/>
      <c r="N113" s="346"/>
    </row>
    <row r="114" spans="1:14" ht="30">
      <c r="A114" s="347"/>
      <c r="B114" s="348" t="s">
        <v>1165</v>
      </c>
      <c r="C114" s="349"/>
      <c r="D114" s="354"/>
      <c r="E114" s="350"/>
      <c r="F114" s="355"/>
      <c r="G114" s="345"/>
      <c r="H114" s="345"/>
      <c r="I114" s="345"/>
      <c r="J114" s="345"/>
      <c r="K114" s="345"/>
      <c r="L114" s="345"/>
      <c r="M114" s="346"/>
      <c r="N114" s="346"/>
    </row>
    <row r="115" spans="1:14" ht="30">
      <c r="A115" s="347"/>
      <c r="B115" s="348" t="s">
        <v>1166</v>
      </c>
      <c r="C115" s="349"/>
      <c r="D115" s="354"/>
      <c r="E115" s="350"/>
      <c r="F115" s="355"/>
      <c r="G115" s="345"/>
      <c r="H115" s="345"/>
      <c r="I115" s="345"/>
      <c r="J115" s="345"/>
      <c r="K115" s="345"/>
      <c r="L115" s="345"/>
      <c r="M115" s="346"/>
      <c r="N115" s="346"/>
    </row>
    <row r="116" spans="1:14">
      <c r="A116" s="347"/>
      <c r="B116" s="352" t="s">
        <v>1167</v>
      </c>
      <c r="C116" s="349" t="s">
        <v>27</v>
      </c>
      <c r="D116" s="354">
        <v>85</v>
      </c>
      <c r="E116" s="350"/>
      <c r="F116" s="355">
        <f>D116*E116</f>
        <v>0</v>
      </c>
      <c r="G116" s="345"/>
      <c r="H116" s="345"/>
      <c r="I116" s="345"/>
      <c r="J116" s="345"/>
      <c r="K116" s="345"/>
      <c r="L116" s="345"/>
      <c r="M116" s="346"/>
      <c r="N116" s="346"/>
    </row>
    <row r="117" spans="1:14">
      <c r="A117" s="347"/>
      <c r="B117" s="352" t="s">
        <v>1168</v>
      </c>
      <c r="C117" s="349" t="s">
        <v>27</v>
      </c>
      <c r="D117" s="354">
        <v>15</v>
      </c>
      <c r="E117" s="350"/>
      <c r="F117" s="355">
        <f>D117*E117</f>
        <v>0</v>
      </c>
      <c r="G117" s="345"/>
      <c r="H117" s="345"/>
      <c r="I117" s="345"/>
      <c r="J117" s="345"/>
      <c r="K117" s="345"/>
      <c r="L117" s="345"/>
      <c r="M117" s="346"/>
      <c r="N117" s="346"/>
    </row>
    <row r="118" spans="1:14">
      <c r="A118" s="347"/>
      <c r="B118" s="352"/>
      <c r="C118" s="349"/>
      <c r="D118" s="354"/>
      <c r="E118" s="350"/>
      <c r="F118" s="355"/>
      <c r="G118" s="345"/>
      <c r="H118" s="345"/>
      <c r="I118" s="345"/>
      <c r="J118" s="345"/>
      <c r="K118" s="345"/>
      <c r="L118" s="345"/>
      <c r="M118" s="346"/>
      <c r="N118" s="346"/>
    </row>
    <row r="119" spans="1:14" ht="45">
      <c r="A119" s="347">
        <v>10</v>
      </c>
      <c r="B119" s="352" t="s">
        <v>1169</v>
      </c>
      <c r="C119" s="349"/>
      <c r="D119" s="354"/>
      <c r="E119" s="350"/>
      <c r="F119" s="355"/>
      <c r="G119" s="345"/>
      <c r="H119" s="345"/>
      <c r="I119" s="345"/>
      <c r="J119" s="345"/>
      <c r="K119" s="345"/>
      <c r="L119" s="345"/>
      <c r="M119" s="346"/>
      <c r="N119" s="346"/>
    </row>
    <row r="120" spans="1:14" ht="30">
      <c r="A120" s="347"/>
      <c r="B120" s="352" t="s">
        <v>1170</v>
      </c>
      <c r="C120" s="349" t="s">
        <v>26</v>
      </c>
      <c r="D120" s="354">
        <v>20</v>
      </c>
      <c r="E120" s="350"/>
      <c r="F120" s="355">
        <f>D120*E120</f>
        <v>0</v>
      </c>
      <c r="G120" s="345"/>
      <c r="H120" s="345"/>
      <c r="I120" s="345"/>
      <c r="J120" s="345"/>
      <c r="K120" s="345"/>
      <c r="L120" s="345"/>
      <c r="M120" s="346"/>
      <c r="N120" s="346"/>
    </row>
    <row r="121" spans="1:14" ht="30">
      <c r="A121" s="347"/>
      <c r="B121" s="352" t="s">
        <v>1171</v>
      </c>
      <c r="C121" s="349" t="s">
        <v>26</v>
      </c>
      <c r="D121" s="354">
        <v>20</v>
      </c>
      <c r="E121" s="350"/>
      <c r="F121" s="355">
        <f>D121*E121</f>
        <v>0</v>
      </c>
      <c r="G121" s="345"/>
      <c r="H121" s="345"/>
      <c r="I121" s="345"/>
      <c r="J121" s="345"/>
      <c r="K121" s="345"/>
      <c r="L121" s="345"/>
      <c r="M121" s="346"/>
      <c r="N121" s="346"/>
    </row>
    <row r="122" spans="1:14" ht="30">
      <c r="A122" s="347"/>
      <c r="B122" s="352" t="s">
        <v>1172</v>
      </c>
      <c r="C122" s="349" t="s">
        <v>26</v>
      </c>
      <c r="D122" s="354">
        <v>4</v>
      </c>
      <c r="E122" s="350"/>
      <c r="F122" s="355">
        <f>D122*E122</f>
        <v>0</v>
      </c>
      <c r="G122" s="345"/>
      <c r="H122" s="345"/>
      <c r="I122" s="345"/>
      <c r="J122" s="345"/>
      <c r="K122" s="345"/>
      <c r="L122" s="345"/>
      <c r="M122" s="346"/>
      <c r="N122" s="346"/>
    </row>
    <row r="123" spans="1:14">
      <c r="A123" s="347"/>
      <c r="B123" s="338" t="s">
        <v>1173</v>
      </c>
      <c r="C123" s="349" t="s">
        <v>26</v>
      </c>
      <c r="D123" s="354">
        <v>4</v>
      </c>
      <c r="E123" s="350"/>
      <c r="F123" s="355">
        <f>D123*E123</f>
        <v>0</v>
      </c>
      <c r="G123" s="345"/>
      <c r="H123" s="345"/>
      <c r="I123" s="345"/>
      <c r="J123" s="345"/>
      <c r="K123" s="345"/>
      <c r="L123" s="345"/>
      <c r="M123" s="346"/>
      <c r="N123" s="346"/>
    </row>
    <row r="124" spans="1:14">
      <c r="A124" s="347"/>
      <c r="B124" s="348"/>
      <c r="C124" s="349"/>
      <c r="D124" s="354"/>
      <c r="E124" s="350"/>
      <c r="F124" s="355"/>
      <c r="G124" s="345"/>
      <c r="H124" s="345"/>
      <c r="I124" s="345"/>
      <c r="J124" s="345"/>
      <c r="K124" s="345"/>
      <c r="L124" s="345"/>
      <c r="M124" s="346"/>
      <c r="N124" s="346"/>
    </row>
    <row r="125" spans="1:14">
      <c r="A125" s="347">
        <v>11</v>
      </c>
      <c r="B125" s="348" t="s">
        <v>1174</v>
      </c>
      <c r="C125" s="349"/>
      <c r="D125" s="354"/>
      <c r="E125" s="350"/>
      <c r="F125" s="355"/>
      <c r="G125" s="345"/>
      <c r="H125" s="345"/>
      <c r="I125" s="345"/>
      <c r="J125" s="345"/>
      <c r="K125" s="345"/>
      <c r="L125" s="345"/>
      <c r="M125" s="346"/>
      <c r="N125" s="346"/>
    </row>
    <row r="126" spans="1:14">
      <c r="A126" s="347"/>
      <c r="B126" s="348" t="s">
        <v>1132</v>
      </c>
      <c r="C126" s="349" t="s">
        <v>22</v>
      </c>
      <c r="D126" s="354">
        <v>18</v>
      </c>
      <c r="E126" s="350"/>
      <c r="F126" s="355">
        <f>D126*E126</f>
        <v>0</v>
      </c>
      <c r="G126" s="345"/>
      <c r="H126" s="345"/>
      <c r="I126" s="345"/>
      <c r="J126" s="345"/>
      <c r="K126" s="345"/>
      <c r="L126" s="345"/>
      <c r="M126" s="346"/>
      <c r="N126" s="346"/>
    </row>
    <row r="127" spans="1:14">
      <c r="A127" s="347"/>
      <c r="B127" s="352"/>
      <c r="C127" s="349"/>
      <c r="D127" s="354"/>
      <c r="E127" s="350"/>
      <c r="F127" s="355"/>
      <c r="G127" s="345"/>
      <c r="H127" s="345"/>
      <c r="I127" s="345"/>
      <c r="J127" s="345"/>
      <c r="K127" s="345"/>
      <c r="L127" s="345"/>
      <c r="M127" s="346"/>
      <c r="N127" s="346"/>
    </row>
    <row r="128" spans="1:14" ht="30">
      <c r="A128" s="347">
        <v>12</v>
      </c>
      <c r="B128" s="352" t="s">
        <v>1175</v>
      </c>
      <c r="C128" s="349"/>
      <c r="D128" s="354"/>
      <c r="E128" s="350"/>
      <c r="F128" s="355"/>
      <c r="G128" s="345"/>
      <c r="H128" s="345"/>
      <c r="I128" s="345"/>
      <c r="J128" s="345"/>
      <c r="K128" s="345"/>
      <c r="L128" s="345"/>
      <c r="M128" s="346"/>
      <c r="N128" s="346"/>
    </row>
    <row r="129" spans="1:14">
      <c r="A129" s="347"/>
      <c r="B129" s="352" t="s">
        <v>1176</v>
      </c>
      <c r="C129" s="349" t="s">
        <v>292</v>
      </c>
      <c r="D129" s="354">
        <v>10</v>
      </c>
      <c r="E129" s="350"/>
      <c r="F129" s="355">
        <f>D129*E129</f>
        <v>0</v>
      </c>
      <c r="G129" s="345"/>
      <c r="H129" s="345"/>
      <c r="I129" s="345"/>
      <c r="J129" s="345"/>
      <c r="K129" s="345"/>
      <c r="L129" s="345"/>
      <c r="M129" s="346"/>
      <c r="N129" s="346"/>
    </row>
    <row r="130" spans="1:14">
      <c r="A130" s="347"/>
      <c r="B130" s="352" t="s">
        <v>1177</v>
      </c>
      <c r="C130" s="349" t="s">
        <v>292</v>
      </c>
      <c r="D130" s="354">
        <v>25</v>
      </c>
      <c r="E130" s="350"/>
      <c r="F130" s="355">
        <f>D130*E130</f>
        <v>0</v>
      </c>
      <c r="G130" s="345"/>
      <c r="H130" s="345"/>
      <c r="I130" s="345"/>
      <c r="J130" s="345"/>
      <c r="K130" s="345"/>
      <c r="L130" s="345"/>
      <c r="M130" s="346"/>
      <c r="N130" s="346"/>
    </row>
    <row r="131" spans="1:14">
      <c r="A131" s="347"/>
      <c r="B131" s="352" t="s">
        <v>1178</v>
      </c>
      <c r="C131" s="349" t="s">
        <v>292</v>
      </c>
      <c r="D131" s="354">
        <v>30</v>
      </c>
      <c r="E131" s="350"/>
      <c r="F131" s="355">
        <f>D131*E131</f>
        <v>0</v>
      </c>
      <c r="G131" s="345"/>
      <c r="H131" s="345"/>
      <c r="I131" s="345"/>
      <c r="J131" s="345"/>
      <c r="K131" s="345"/>
      <c r="L131" s="345"/>
      <c r="M131" s="346"/>
      <c r="N131" s="346"/>
    </row>
    <row r="132" spans="1:14">
      <c r="A132" s="347"/>
      <c r="B132" s="352" t="s">
        <v>1134</v>
      </c>
      <c r="C132" s="349" t="s">
        <v>292</v>
      </c>
      <c r="D132" s="354">
        <v>12</v>
      </c>
      <c r="E132" s="350"/>
      <c r="F132" s="355">
        <f>D132*E132</f>
        <v>0</v>
      </c>
      <c r="G132" s="345"/>
      <c r="H132" s="345"/>
      <c r="I132" s="345"/>
      <c r="J132" s="345"/>
      <c r="K132" s="345"/>
      <c r="L132" s="345"/>
      <c r="M132" s="346"/>
      <c r="N132" s="346"/>
    </row>
    <row r="133" spans="1:14">
      <c r="A133" s="347"/>
      <c r="B133" s="352"/>
      <c r="C133" s="349"/>
      <c r="D133" s="354"/>
      <c r="E133" s="350"/>
      <c r="F133" s="355"/>
      <c r="G133" s="345"/>
      <c r="H133" s="345"/>
      <c r="I133" s="345"/>
      <c r="J133" s="345"/>
      <c r="K133" s="345"/>
      <c r="L133" s="345"/>
      <c r="M133" s="346"/>
      <c r="N133" s="346"/>
    </row>
    <row r="134" spans="1:14">
      <c r="A134" s="347">
        <v>13</v>
      </c>
      <c r="B134" s="338" t="s">
        <v>1179</v>
      </c>
      <c r="C134" s="349"/>
      <c r="D134" s="354"/>
      <c r="E134" s="350"/>
      <c r="F134" s="355"/>
      <c r="G134" s="345"/>
      <c r="H134" s="345"/>
      <c r="I134" s="345"/>
      <c r="J134" s="345"/>
      <c r="K134" s="345"/>
      <c r="L134" s="345"/>
      <c r="M134" s="346"/>
      <c r="N134" s="346"/>
    </row>
    <row r="135" spans="1:14">
      <c r="A135" s="347"/>
      <c r="B135" s="348" t="s">
        <v>1180</v>
      </c>
      <c r="C135" s="349" t="s">
        <v>22</v>
      </c>
      <c r="D135" s="354">
        <v>4</v>
      </c>
      <c r="E135" s="350"/>
      <c r="F135" s="355">
        <f>D135*E135</f>
        <v>0</v>
      </c>
      <c r="G135" s="345"/>
      <c r="H135" s="345"/>
      <c r="I135" s="345"/>
      <c r="J135" s="345"/>
      <c r="K135" s="345"/>
      <c r="L135" s="345"/>
      <c r="M135" s="346"/>
      <c r="N135" s="346"/>
    </row>
    <row r="136" spans="1:14">
      <c r="A136" s="347"/>
      <c r="B136" s="348"/>
      <c r="C136" s="349"/>
      <c r="D136" s="354"/>
      <c r="E136" s="350"/>
      <c r="F136" s="355"/>
      <c r="G136" s="345"/>
      <c r="H136" s="345"/>
      <c r="I136" s="345"/>
      <c r="J136" s="345"/>
      <c r="K136" s="345"/>
      <c r="L136" s="345"/>
      <c r="M136" s="346"/>
      <c r="N136" s="346"/>
    </row>
    <row r="137" spans="1:14" ht="45">
      <c r="A137" s="347">
        <v>14</v>
      </c>
      <c r="B137" s="348" t="s">
        <v>1181</v>
      </c>
      <c r="C137" s="349"/>
      <c r="D137" s="354"/>
      <c r="E137" s="350"/>
      <c r="F137" s="355"/>
      <c r="G137" s="345"/>
      <c r="H137" s="345"/>
      <c r="I137" s="345"/>
      <c r="J137" s="345"/>
      <c r="K137" s="345"/>
      <c r="L137" s="345"/>
      <c r="M137" s="346"/>
      <c r="N137" s="346"/>
    </row>
    <row r="138" spans="1:14">
      <c r="A138" s="347"/>
      <c r="B138" s="352" t="s">
        <v>1182</v>
      </c>
      <c r="C138" s="349" t="s">
        <v>22</v>
      </c>
      <c r="D138" s="354">
        <v>1</v>
      </c>
      <c r="E138" s="350"/>
      <c r="F138" s="355">
        <f>D138*E138</f>
        <v>0</v>
      </c>
      <c r="G138" s="345"/>
      <c r="H138" s="345"/>
      <c r="I138" s="345"/>
      <c r="J138" s="345"/>
      <c r="K138" s="345"/>
      <c r="L138" s="345"/>
      <c r="M138" s="346"/>
      <c r="N138" s="346"/>
    </row>
    <row r="139" spans="1:14">
      <c r="A139" s="347"/>
      <c r="B139" s="352"/>
      <c r="C139" s="349"/>
      <c r="D139" s="354"/>
      <c r="E139" s="350"/>
      <c r="F139" s="355"/>
      <c r="G139" s="345"/>
      <c r="H139" s="345"/>
      <c r="I139" s="345"/>
      <c r="J139" s="345"/>
      <c r="K139" s="345"/>
      <c r="L139" s="345"/>
      <c r="M139" s="346"/>
      <c r="N139" s="346"/>
    </row>
    <row r="140" spans="1:14" ht="30">
      <c r="A140" s="347">
        <v>15</v>
      </c>
      <c r="B140" s="352" t="s">
        <v>997</v>
      </c>
      <c r="C140" s="349"/>
      <c r="D140" s="354"/>
      <c r="E140" s="350"/>
      <c r="F140" s="355"/>
      <c r="G140" s="345"/>
      <c r="H140" s="345"/>
      <c r="I140" s="345"/>
      <c r="J140" s="345"/>
      <c r="K140" s="345"/>
      <c r="L140" s="345"/>
      <c r="M140" s="346"/>
      <c r="N140" s="346"/>
    </row>
    <row r="141" spans="1:14">
      <c r="A141" s="347"/>
      <c r="B141" s="352" t="s">
        <v>998</v>
      </c>
      <c r="C141" s="349" t="s">
        <v>26</v>
      </c>
      <c r="D141" s="354">
        <v>6</v>
      </c>
      <c r="E141" s="350"/>
      <c r="F141" s="355">
        <f>D141*E141</f>
        <v>0</v>
      </c>
      <c r="G141" s="345"/>
      <c r="H141" s="345"/>
      <c r="I141" s="345"/>
      <c r="J141" s="345"/>
      <c r="K141" s="345"/>
      <c r="L141" s="345"/>
      <c r="M141" s="346"/>
      <c r="N141" s="346"/>
    </row>
    <row r="142" spans="1:14">
      <c r="A142" s="347"/>
      <c r="B142" s="352" t="s">
        <v>1183</v>
      </c>
      <c r="C142" s="349" t="s">
        <v>26</v>
      </c>
      <c r="D142" s="354">
        <v>6</v>
      </c>
      <c r="E142" s="350"/>
      <c r="F142" s="355">
        <f>D142*E142</f>
        <v>0</v>
      </c>
      <c r="G142" s="345"/>
      <c r="H142" s="345"/>
      <c r="I142" s="345"/>
      <c r="J142" s="345"/>
      <c r="K142" s="345"/>
      <c r="L142" s="345"/>
      <c r="M142" s="346"/>
      <c r="N142" s="346"/>
    </row>
    <row r="143" spans="1:14">
      <c r="A143" s="347"/>
      <c r="B143" s="352"/>
      <c r="C143" s="349"/>
      <c r="D143" s="349"/>
      <c r="E143" s="350"/>
      <c r="F143" s="355"/>
      <c r="G143" s="345"/>
      <c r="H143" s="345"/>
      <c r="I143" s="345"/>
      <c r="J143" s="345"/>
      <c r="K143" s="345"/>
      <c r="L143" s="345"/>
      <c r="M143" s="346"/>
      <c r="N143" s="346"/>
    </row>
    <row r="144" spans="1:14">
      <c r="A144" s="347">
        <v>16</v>
      </c>
      <c r="B144" s="348" t="s">
        <v>1184</v>
      </c>
      <c r="C144" s="349"/>
      <c r="D144" s="349"/>
      <c r="E144" s="350"/>
      <c r="F144" s="355"/>
      <c r="G144" s="345"/>
      <c r="H144" s="345"/>
      <c r="I144" s="345"/>
      <c r="J144" s="345"/>
      <c r="K144" s="345"/>
      <c r="L144" s="345"/>
      <c r="M144" s="346"/>
      <c r="N144" s="346"/>
    </row>
    <row r="145" spans="1:14" ht="30">
      <c r="A145" s="347"/>
      <c r="B145" s="348" t="s">
        <v>1185</v>
      </c>
      <c r="C145" s="349"/>
      <c r="D145" s="354"/>
      <c r="E145" s="350"/>
      <c r="F145" s="355"/>
      <c r="G145" s="345"/>
      <c r="H145" s="345"/>
      <c r="I145" s="345"/>
      <c r="J145" s="345"/>
      <c r="K145" s="345"/>
      <c r="L145" s="345"/>
      <c r="M145" s="346"/>
      <c r="N145" s="346"/>
    </row>
    <row r="146" spans="1:14" ht="45">
      <c r="A146" s="347"/>
      <c r="B146" s="348" t="s">
        <v>1186</v>
      </c>
      <c r="C146" s="349"/>
      <c r="D146" s="349"/>
      <c r="E146" s="350"/>
      <c r="F146" s="355"/>
      <c r="G146" s="345"/>
      <c r="H146" s="345"/>
      <c r="I146" s="345"/>
      <c r="J146" s="345"/>
      <c r="K146" s="345"/>
      <c r="L146" s="345"/>
      <c r="M146" s="346"/>
      <c r="N146" s="346"/>
    </row>
    <row r="147" spans="1:14">
      <c r="A147" s="347"/>
      <c r="B147" s="348" t="s">
        <v>1187</v>
      </c>
      <c r="C147" s="349"/>
      <c r="D147" s="349"/>
      <c r="E147" s="350"/>
      <c r="F147" s="355"/>
      <c r="G147" s="345"/>
      <c r="H147" s="345"/>
      <c r="I147" s="345"/>
      <c r="J147" s="345"/>
      <c r="K147" s="345"/>
      <c r="L147" s="345"/>
      <c r="M147" s="346"/>
      <c r="N147" s="346"/>
    </row>
    <row r="148" spans="1:14">
      <c r="A148" s="347"/>
      <c r="B148" s="348" t="s">
        <v>1188</v>
      </c>
      <c r="C148" s="349"/>
      <c r="D148" s="349"/>
      <c r="E148" s="350"/>
      <c r="F148" s="355"/>
      <c r="G148" s="345"/>
      <c r="H148" s="345"/>
      <c r="I148" s="345"/>
      <c r="J148" s="345"/>
      <c r="K148" s="345"/>
      <c r="L148" s="345"/>
      <c r="M148" s="346"/>
      <c r="N148" s="346"/>
    </row>
    <row r="149" spans="1:14">
      <c r="A149" s="347"/>
      <c r="B149" s="352" t="s">
        <v>1189</v>
      </c>
      <c r="C149" s="349"/>
      <c r="D149" s="349"/>
      <c r="E149" s="350"/>
      <c r="F149" s="355"/>
      <c r="G149" s="345"/>
      <c r="H149" s="345"/>
      <c r="I149" s="345"/>
      <c r="J149" s="345"/>
      <c r="K149" s="345"/>
      <c r="L149" s="345"/>
      <c r="M149" s="346"/>
      <c r="N149" s="346"/>
    </row>
    <row r="150" spans="1:14">
      <c r="A150" s="347"/>
      <c r="B150" s="352" t="s">
        <v>1190</v>
      </c>
      <c r="C150" s="349"/>
      <c r="D150" s="353"/>
      <c r="E150" s="350"/>
      <c r="F150" s="355"/>
      <c r="G150" s="345"/>
      <c r="H150" s="345"/>
      <c r="I150" s="345"/>
      <c r="J150" s="345"/>
      <c r="K150" s="345"/>
      <c r="L150" s="345"/>
      <c r="M150" s="346"/>
      <c r="N150" s="346"/>
    </row>
    <row r="151" spans="1:14">
      <c r="A151" s="347"/>
      <c r="B151" s="352" t="s">
        <v>1191</v>
      </c>
      <c r="C151" s="349"/>
      <c r="D151" s="349"/>
      <c r="E151" s="350"/>
      <c r="F151" s="355"/>
      <c r="G151" s="345"/>
      <c r="H151" s="345"/>
      <c r="I151" s="345"/>
      <c r="J151" s="345"/>
      <c r="K151" s="345"/>
      <c r="L151" s="345"/>
      <c r="M151" s="346"/>
      <c r="N151" s="346"/>
    </row>
    <row r="152" spans="1:14">
      <c r="A152" s="347"/>
      <c r="B152" s="352" t="s">
        <v>1192</v>
      </c>
      <c r="C152" s="349" t="s">
        <v>22</v>
      </c>
      <c r="D152" s="349">
        <v>2</v>
      </c>
      <c r="E152" s="350"/>
      <c r="F152" s="355">
        <f>D152*E152</f>
        <v>0</v>
      </c>
      <c r="G152" s="345"/>
      <c r="H152" s="345"/>
      <c r="I152" s="345"/>
      <c r="J152" s="345"/>
      <c r="K152" s="345"/>
      <c r="L152" s="345"/>
      <c r="M152" s="346"/>
      <c r="N152" s="346"/>
    </row>
    <row r="153" spans="1:14">
      <c r="A153" s="347"/>
      <c r="B153" s="352"/>
      <c r="C153" s="349"/>
      <c r="D153" s="349"/>
      <c r="E153" s="350"/>
      <c r="F153" s="355"/>
      <c r="G153" s="345"/>
      <c r="H153" s="345"/>
      <c r="I153" s="345"/>
      <c r="J153" s="345"/>
      <c r="K153" s="345"/>
      <c r="L153" s="345"/>
      <c r="M153" s="346"/>
      <c r="N153" s="346"/>
    </row>
    <row r="154" spans="1:14">
      <c r="A154" s="347">
        <v>17</v>
      </c>
      <c r="B154" s="352" t="s">
        <v>1193</v>
      </c>
      <c r="C154" s="349"/>
      <c r="D154" s="349"/>
      <c r="E154" s="350"/>
      <c r="F154" s="355"/>
      <c r="G154" s="345"/>
      <c r="H154" s="345"/>
      <c r="I154" s="345"/>
      <c r="J154" s="345"/>
      <c r="K154" s="345"/>
      <c r="L154" s="345"/>
      <c r="M154" s="346"/>
      <c r="N154" s="346"/>
    </row>
    <row r="155" spans="1:14">
      <c r="A155" s="347"/>
      <c r="B155" s="352" t="s">
        <v>1191</v>
      </c>
      <c r="C155" s="349"/>
      <c r="D155" s="349"/>
      <c r="E155" s="350"/>
      <c r="F155" s="355"/>
      <c r="G155" s="345"/>
      <c r="H155" s="345"/>
      <c r="I155" s="345"/>
      <c r="J155" s="345"/>
      <c r="K155" s="345"/>
      <c r="L155" s="345"/>
      <c r="M155" s="346"/>
      <c r="N155" s="346"/>
    </row>
    <row r="156" spans="1:14">
      <c r="A156" s="347"/>
      <c r="B156" s="338" t="s">
        <v>1131</v>
      </c>
      <c r="C156" s="349" t="s">
        <v>22</v>
      </c>
      <c r="D156" s="354">
        <v>1</v>
      </c>
      <c r="E156" s="350"/>
      <c r="F156" s="355">
        <f>D156*E156</f>
        <v>0</v>
      </c>
      <c r="G156" s="345"/>
      <c r="H156" s="345"/>
      <c r="I156" s="345"/>
      <c r="J156" s="345"/>
      <c r="K156" s="345"/>
      <c r="L156" s="345"/>
      <c r="M156" s="346"/>
      <c r="N156" s="346"/>
    </row>
    <row r="157" spans="1:14">
      <c r="A157" s="347"/>
      <c r="B157" s="348" t="s">
        <v>1132</v>
      </c>
      <c r="C157" s="349" t="s">
        <v>22</v>
      </c>
      <c r="D157" s="349">
        <v>1</v>
      </c>
      <c r="E157" s="350"/>
      <c r="F157" s="355">
        <f>D157*E157</f>
        <v>0</v>
      </c>
      <c r="G157" s="345"/>
      <c r="H157" s="345"/>
      <c r="I157" s="345"/>
      <c r="J157" s="345"/>
      <c r="K157" s="345"/>
      <c r="L157" s="345"/>
      <c r="M157" s="346"/>
      <c r="N157" s="346"/>
    </row>
    <row r="158" spans="1:14">
      <c r="A158" s="347"/>
      <c r="B158" s="348" t="s">
        <v>1133</v>
      </c>
      <c r="C158" s="349" t="s">
        <v>22</v>
      </c>
      <c r="D158" s="349">
        <v>1</v>
      </c>
      <c r="E158" s="350"/>
      <c r="F158" s="355">
        <f>D158*E158</f>
        <v>0</v>
      </c>
      <c r="G158" s="345"/>
      <c r="H158" s="345"/>
      <c r="I158" s="345"/>
      <c r="J158" s="345"/>
      <c r="K158" s="345"/>
      <c r="L158" s="345"/>
      <c r="M158" s="346"/>
      <c r="N158" s="346"/>
    </row>
    <row r="159" spans="1:14">
      <c r="A159" s="347"/>
      <c r="B159" s="348"/>
      <c r="C159" s="349"/>
      <c r="D159" s="349"/>
      <c r="E159" s="350"/>
      <c r="F159" s="355"/>
      <c r="G159" s="345"/>
      <c r="H159" s="345"/>
      <c r="I159" s="345"/>
      <c r="J159" s="345"/>
      <c r="K159" s="345"/>
      <c r="L159" s="345"/>
      <c r="M159" s="346"/>
      <c r="N159" s="346"/>
    </row>
    <row r="160" spans="1:14" ht="120">
      <c r="A160" s="347">
        <v>18</v>
      </c>
      <c r="B160" s="352" t="s">
        <v>1194</v>
      </c>
      <c r="C160" s="349" t="s">
        <v>26</v>
      </c>
      <c r="D160" s="349">
        <v>1</v>
      </c>
      <c r="E160" s="350"/>
      <c r="F160" s="355">
        <f>D160*E160</f>
        <v>0</v>
      </c>
      <c r="G160" s="345"/>
      <c r="H160" s="345"/>
      <c r="I160" s="345"/>
      <c r="J160" s="345"/>
      <c r="K160" s="345"/>
      <c r="L160" s="345"/>
      <c r="M160" s="346"/>
      <c r="N160" s="346"/>
    </row>
    <row r="161" spans="1:14">
      <c r="A161" s="347"/>
      <c r="B161" s="352"/>
      <c r="C161" s="349"/>
      <c r="D161" s="353"/>
      <c r="E161" s="350"/>
      <c r="F161" s="355"/>
      <c r="G161" s="345"/>
      <c r="H161" s="345"/>
      <c r="I161" s="345"/>
      <c r="J161" s="345"/>
      <c r="K161" s="345"/>
      <c r="L161" s="345"/>
      <c r="M161" s="346"/>
      <c r="N161" s="346"/>
    </row>
    <row r="162" spans="1:14" ht="45">
      <c r="A162" s="347">
        <v>19</v>
      </c>
      <c r="B162" s="352" t="s">
        <v>1195</v>
      </c>
      <c r="C162" s="349"/>
      <c r="D162" s="349"/>
      <c r="E162" s="350"/>
      <c r="F162" s="355"/>
      <c r="G162" s="345"/>
      <c r="H162" s="345"/>
      <c r="I162" s="345"/>
      <c r="J162" s="345"/>
      <c r="K162" s="345"/>
      <c r="L162" s="345"/>
      <c r="M162" s="346"/>
      <c r="N162" s="346"/>
    </row>
    <row r="163" spans="1:14">
      <c r="A163" s="347"/>
      <c r="B163" s="352" t="s">
        <v>1196</v>
      </c>
      <c r="C163" s="349" t="s">
        <v>26</v>
      </c>
      <c r="D163" s="349">
        <v>3</v>
      </c>
      <c r="E163" s="350"/>
      <c r="F163" s="355">
        <f>D163*E163</f>
        <v>0</v>
      </c>
      <c r="G163" s="345"/>
      <c r="H163" s="345"/>
      <c r="I163" s="345"/>
      <c r="J163" s="345"/>
      <c r="K163" s="345"/>
      <c r="L163" s="345"/>
      <c r="M163" s="346"/>
      <c r="N163" s="346"/>
    </row>
    <row r="164" spans="1:14">
      <c r="A164" s="347"/>
      <c r="B164" s="352" t="s">
        <v>1197</v>
      </c>
      <c r="C164" s="349" t="s">
        <v>26</v>
      </c>
      <c r="D164" s="349">
        <v>6</v>
      </c>
      <c r="E164" s="350"/>
      <c r="F164" s="355">
        <f>D164*E164</f>
        <v>0</v>
      </c>
      <c r="G164" s="345"/>
      <c r="H164" s="345"/>
      <c r="I164" s="345"/>
      <c r="J164" s="345"/>
      <c r="K164" s="345"/>
      <c r="L164" s="345"/>
      <c r="M164" s="346"/>
      <c r="N164" s="346"/>
    </row>
    <row r="165" spans="1:14">
      <c r="A165" s="347"/>
      <c r="B165" s="352" t="s">
        <v>1198</v>
      </c>
      <c r="C165" s="349" t="s">
        <v>26</v>
      </c>
      <c r="D165" s="349">
        <v>12</v>
      </c>
      <c r="E165" s="350"/>
      <c r="F165" s="355">
        <f>D165*E165</f>
        <v>0</v>
      </c>
      <c r="G165" s="345"/>
      <c r="H165" s="345"/>
      <c r="I165" s="345"/>
      <c r="J165" s="345"/>
      <c r="K165" s="345"/>
      <c r="L165" s="345"/>
      <c r="M165" s="346"/>
      <c r="N165" s="346"/>
    </row>
    <row r="166" spans="1:14">
      <c r="A166" s="347"/>
      <c r="B166" s="352"/>
      <c r="C166" s="349"/>
      <c r="D166" s="349"/>
      <c r="E166" s="350"/>
      <c r="F166" s="355"/>
      <c r="G166" s="345"/>
      <c r="H166" s="345"/>
      <c r="I166" s="345"/>
      <c r="J166" s="345"/>
      <c r="K166" s="345"/>
      <c r="L166" s="345"/>
      <c r="M166" s="346"/>
      <c r="N166" s="346"/>
    </row>
    <row r="167" spans="1:14" ht="30">
      <c r="A167" s="347">
        <v>20</v>
      </c>
      <c r="B167" s="356" t="s">
        <v>1199</v>
      </c>
      <c r="C167" s="349"/>
      <c r="D167" s="354"/>
      <c r="E167" s="350"/>
      <c r="F167" s="355"/>
      <c r="G167" s="345"/>
      <c r="H167" s="345"/>
      <c r="I167" s="345"/>
      <c r="J167" s="345"/>
      <c r="K167" s="345"/>
      <c r="L167" s="345"/>
      <c r="M167" s="346"/>
      <c r="N167" s="346"/>
    </row>
    <row r="168" spans="1:14">
      <c r="A168" s="347"/>
      <c r="B168" s="348" t="s">
        <v>1200</v>
      </c>
      <c r="C168" s="349" t="s">
        <v>26</v>
      </c>
      <c r="D168" s="349">
        <v>1</v>
      </c>
      <c r="E168" s="350"/>
      <c r="F168" s="355">
        <f>D168*E168</f>
        <v>0</v>
      </c>
      <c r="G168" s="345"/>
      <c r="H168" s="345"/>
      <c r="I168" s="345"/>
      <c r="J168" s="345"/>
      <c r="K168" s="345"/>
      <c r="L168" s="345"/>
      <c r="M168" s="346"/>
      <c r="N168" s="346"/>
    </row>
    <row r="169" spans="1:14">
      <c r="A169" s="347"/>
      <c r="B169" s="348"/>
      <c r="C169" s="349"/>
      <c r="D169" s="349"/>
      <c r="E169" s="350"/>
      <c r="F169" s="355"/>
      <c r="K169" s="357"/>
      <c r="L169" s="357"/>
      <c r="M169" s="357"/>
    </row>
    <row r="170" spans="1:14" ht="30">
      <c r="A170" s="347">
        <v>21</v>
      </c>
      <c r="B170" s="348" t="s">
        <v>1082</v>
      </c>
      <c r="C170" s="349"/>
      <c r="D170" s="349"/>
      <c r="E170" s="350"/>
      <c r="F170" s="355"/>
      <c r="K170" s="357"/>
      <c r="L170" s="357"/>
      <c r="M170" s="357"/>
    </row>
    <row r="171" spans="1:14" ht="45">
      <c r="A171" s="347"/>
      <c r="B171" s="352" t="s">
        <v>1201</v>
      </c>
      <c r="C171" s="349"/>
      <c r="D171" s="349"/>
      <c r="E171" s="350"/>
      <c r="F171" s="355"/>
      <c r="K171" s="357"/>
      <c r="L171" s="357"/>
      <c r="M171" s="357"/>
    </row>
    <row r="172" spans="1:14" ht="30">
      <c r="A172" s="347"/>
      <c r="B172" s="352" t="s">
        <v>1202</v>
      </c>
      <c r="C172" s="349"/>
      <c r="D172" s="353"/>
      <c r="E172" s="350"/>
      <c r="F172" s="355"/>
      <c r="K172" s="357"/>
      <c r="L172" s="357"/>
      <c r="M172" s="357"/>
    </row>
    <row r="173" spans="1:14" ht="60">
      <c r="A173" s="347"/>
      <c r="B173" s="352" t="s">
        <v>1084</v>
      </c>
      <c r="C173" s="349"/>
      <c r="D173" s="349"/>
      <c r="E173" s="350"/>
      <c r="F173" s="355"/>
      <c r="K173" s="357"/>
      <c r="L173" s="357"/>
      <c r="M173" s="357"/>
    </row>
    <row r="174" spans="1:14" ht="45">
      <c r="A174" s="347"/>
      <c r="B174" s="352" t="s">
        <v>1085</v>
      </c>
      <c r="C174" s="349"/>
      <c r="D174" s="349"/>
      <c r="E174" s="350"/>
      <c r="F174" s="355"/>
      <c r="K174" s="357"/>
      <c r="L174" s="357"/>
      <c r="M174" s="357"/>
    </row>
    <row r="175" spans="1:14" ht="75">
      <c r="A175" s="347"/>
      <c r="B175" s="352" t="s">
        <v>1086</v>
      </c>
      <c r="C175" s="349"/>
      <c r="D175" s="349"/>
      <c r="E175" s="350"/>
      <c r="F175" s="355"/>
      <c r="K175" s="357"/>
      <c r="L175" s="357"/>
      <c r="M175" s="357"/>
    </row>
    <row r="176" spans="1:14" ht="45">
      <c r="A176" s="347"/>
      <c r="B176" s="352" t="s">
        <v>1087</v>
      </c>
      <c r="C176" s="349"/>
      <c r="D176" s="349"/>
      <c r="E176" s="350"/>
      <c r="F176" s="355"/>
      <c r="K176" s="357"/>
      <c r="L176" s="357"/>
      <c r="M176" s="357"/>
    </row>
    <row r="177" spans="1:13" ht="45">
      <c r="A177" s="347"/>
      <c r="B177" s="352" t="s">
        <v>1088</v>
      </c>
      <c r="C177" s="349"/>
      <c r="D177" s="349"/>
      <c r="E177" s="350"/>
      <c r="F177" s="355"/>
      <c r="K177" s="357"/>
      <c r="L177" s="357"/>
      <c r="M177" s="357"/>
    </row>
    <row r="178" spans="1:13" ht="75">
      <c r="A178" s="347"/>
      <c r="B178" s="352" t="s">
        <v>1089</v>
      </c>
      <c r="C178" s="349"/>
      <c r="D178" s="354"/>
      <c r="E178" s="350"/>
      <c r="F178" s="355"/>
      <c r="K178" s="357"/>
      <c r="L178" s="357"/>
      <c r="M178" s="357"/>
    </row>
    <row r="179" spans="1:13" ht="120">
      <c r="A179" s="347"/>
      <c r="B179" s="348" t="s">
        <v>1090</v>
      </c>
      <c r="C179" s="349"/>
      <c r="D179" s="349"/>
      <c r="E179" s="350"/>
      <c r="F179" s="355"/>
      <c r="K179" s="357"/>
      <c r="L179" s="357"/>
      <c r="M179" s="357"/>
    </row>
    <row r="180" spans="1:13">
      <c r="A180" s="347"/>
      <c r="B180" s="348" t="s">
        <v>1091</v>
      </c>
      <c r="C180" s="349" t="s">
        <v>26</v>
      </c>
      <c r="D180" s="349">
        <v>1</v>
      </c>
      <c r="E180" s="350"/>
      <c r="F180" s="355">
        <f>D180*E180</f>
        <v>0</v>
      </c>
      <c r="K180" s="357"/>
      <c r="L180" s="357"/>
      <c r="M180" s="357"/>
    </row>
    <row r="181" spans="1:13" ht="15.75" thickBot="1">
      <c r="A181" s="358"/>
      <c r="B181" s="358"/>
      <c r="D181" s="344"/>
      <c r="E181" s="340"/>
      <c r="F181" s="340"/>
      <c r="K181" s="357"/>
      <c r="L181" s="357"/>
      <c r="M181" s="357"/>
    </row>
    <row r="182" spans="1:13" ht="15.75" thickBot="1">
      <c r="A182" s="359"/>
      <c r="B182" s="360" t="s">
        <v>1092</v>
      </c>
      <c r="C182" s="361"/>
      <c r="D182" s="361"/>
      <c r="E182" s="361"/>
      <c r="F182" s="362">
        <f>SUM(F6:F180)</f>
        <v>0</v>
      </c>
      <c r="K182" s="357"/>
      <c r="L182" s="357"/>
      <c r="M182" s="357"/>
    </row>
    <row r="183" spans="1:13">
      <c r="B183" s="325"/>
      <c r="C183" s="354"/>
      <c r="D183" s="354"/>
      <c r="E183" s="338"/>
      <c r="F183" s="338"/>
      <c r="K183" s="357"/>
      <c r="L183" s="357"/>
      <c r="M183" s="357"/>
    </row>
    <row r="184" spans="1:13">
      <c r="B184" s="325"/>
      <c r="C184" s="354"/>
      <c r="D184" s="354"/>
      <c r="E184" s="338"/>
      <c r="F184" s="338"/>
      <c r="K184" s="357"/>
      <c r="L184" s="357"/>
      <c r="M184" s="357"/>
    </row>
    <row r="185" spans="1:13">
      <c r="B185" s="325"/>
      <c r="C185" s="354"/>
      <c r="D185" s="354"/>
      <c r="E185" s="338"/>
      <c r="F185" s="338"/>
      <c r="K185" s="357"/>
      <c r="L185" s="357"/>
      <c r="M185" s="357"/>
    </row>
    <row r="186" spans="1:13">
      <c r="B186" s="346"/>
      <c r="E186" s="338"/>
      <c r="F186" s="363"/>
      <c r="K186" s="357"/>
      <c r="L186" s="357"/>
      <c r="M186" s="357"/>
    </row>
    <row r="187" spans="1:13">
      <c r="B187" s="364"/>
      <c r="C187" s="354"/>
      <c r="D187" s="354"/>
      <c r="E187" s="338"/>
      <c r="F187" s="363"/>
      <c r="K187" s="357"/>
      <c r="L187" s="357"/>
      <c r="M187" s="357"/>
    </row>
    <row r="188" spans="1:13">
      <c r="B188" s="324"/>
      <c r="C188" s="354"/>
      <c r="D188" s="354"/>
      <c r="E188" s="338"/>
      <c r="F188" s="338"/>
      <c r="K188" s="357"/>
      <c r="L188" s="357"/>
      <c r="M188" s="357"/>
    </row>
    <row r="189" spans="1:13">
      <c r="B189" s="324"/>
      <c r="C189" s="346"/>
      <c r="D189" s="354"/>
      <c r="E189" s="338"/>
      <c r="F189" s="338"/>
      <c r="K189" s="357"/>
      <c r="L189" s="357"/>
      <c r="M189" s="357"/>
    </row>
    <row r="190" spans="1:13">
      <c r="B190" s="325"/>
      <c r="C190" s="354"/>
      <c r="D190" s="354"/>
      <c r="E190" s="338"/>
      <c r="F190" s="338"/>
      <c r="K190" s="357"/>
      <c r="L190" s="357"/>
      <c r="M190" s="357"/>
    </row>
    <row r="191" spans="1:13">
      <c r="C191" s="354"/>
      <c r="D191" s="354"/>
      <c r="E191" s="338"/>
      <c r="F191" s="338"/>
      <c r="K191" s="357"/>
      <c r="L191" s="357"/>
      <c r="M191" s="357"/>
    </row>
    <row r="192" spans="1:13">
      <c r="B192" s="324"/>
      <c r="C192" s="354"/>
      <c r="D192" s="354"/>
      <c r="E192" s="338"/>
      <c r="F192" s="338"/>
      <c r="K192" s="357"/>
      <c r="L192" s="357"/>
      <c r="M192" s="357"/>
    </row>
    <row r="193" spans="2:13">
      <c r="B193" s="324"/>
      <c r="C193" s="346"/>
      <c r="D193" s="354"/>
      <c r="E193" s="338"/>
      <c r="F193" s="338"/>
      <c r="K193" s="357"/>
      <c r="L193" s="357"/>
      <c r="M193" s="357"/>
    </row>
    <row r="194" spans="2:13">
      <c r="B194" s="324"/>
      <c r="C194" s="354"/>
      <c r="D194" s="354"/>
      <c r="E194" s="338"/>
      <c r="F194" s="338"/>
      <c r="K194" s="357"/>
      <c r="L194" s="357"/>
      <c r="M194" s="357"/>
    </row>
    <row r="195" spans="2:13">
      <c r="B195" s="325"/>
      <c r="C195" s="354"/>
      <c r="D195" s="354"/>
      <c r="E195" s="338"/>
      <c r="F195" s="338"/>
      <c r="K195" s="357"/>
      <c r="L195" s="357"/>
      <c r="M195" s="357"/>
    </row>
    <row r="196" spans="2:13">
      <c r="B196" s="324"/>
      <c r="C196" s="365"/>
      <c r="D196" s="366"/>
      <c r="E196" s="367"/>
      <c r="F196" s="367"/>
      <c r="K196" s="357"/>
      <c r="L196" s="357"/>
      <c r="M196" s="357"/>
    </row>
    <row r="197" spans="2:13">
      <c r="B197" s="368"/>
      <c r="C197" s="354"/>
      <c r="D197" s="354"/>
      <c r="E197" s="320"/>
      <c r="F197" s="320"/>
      <c r="K197" s="357"/>
      <c r="L197" s="357"/>
      <c r="M197" s="357"/>
    </row>
    <row r="198" spans="2:13">
      <c r="B198" s="324"/>
      <c r="C198" s="354"/>
      <c r="D198" s="354"/>
      <c r="E198" s="320"/>
      <c r="F198" s="320"/>
      <c r="K198" s="357"/>
      <c r="L198" s="357"/>
      <c r="M198" s="357"/>
    </row>
    <row r="199" spans="2:13">
      <c r="C199" s="354"/>
      <c r="D199" s="354"/>
      <c r="E199" s="320"/>
      <c r="F199" s="320"/>
      <c r="K199" s="357"/>
      <c r="L199" s="357"/>
      <c r="M199" s="357"/>
    </row>
    <row r="200" spans="2:13">
      <c r="B200" s="324"/>
      <c r="C200" s="354"/>
      <c r="D200" s="354"/>
      <c r="K200" s="357"/>
      <c r="L200" s="357"/>
      <c r="M200" s="357"/>
    </row>
    <row r="201" spans="2:13">
      <c r="K201" s="357"/>
      <c r="L201" s="357"/>
      <c r="M201" s="357"/>
    </row>
    <row r="202" spans="2:13">
      <c r="K202" s="357"/>
      <c r="L202" s="357"/>
      <c r="M202" s="357"/>
    </row>
    <row r="203" spans="2:13">
      <c r="B203" s="324"/>
      <c r="C203" s="354"/>
      <c r="D203" s="354"/>
      <c r="K203" s="357"/>
      <c r="L203" s="357"/>
      <c r="M203" s="357"/>
    </row>
    <row r="204" spans="2:13">
      <c r="K204" s="357"/>
      <c r="L204" s="357"/>
      <c r="M204" s="357"/>
    </row>
    <row r="205" spans="2:13">
      <c r="K205" s="357"/>
      <c r="L205" s="357"/>
      <c r="M205" s="357"/>
    </row>
    <row r="206" spans="2:13">
      <c r="G206" s="369"/>
      <c r="H206" s="369"/>
      <c r="I206" s="370"/>
      <c r="J206" s="370"/>
      <c r="K206" s="371"/>
      <c r="L206" s="371"/>
      <c r="M206" s="371"/>
    </row>
    <row r="207" spans="2:13">
      <c r="H207" s="370"/>
      <c r="J207" s="370"/>
    </row>
    <row r="208" spans="2:13">
      <c r="B208" s="372"/>
      <c r="H208" s="370"/>
      <c r="J208" s="370"/>
    </row>
    <row r="209" spans="1:10">
      <c r="A209" s="336"/>
      <c r="B209" s="345"/>
      <c r="C209" s="340"/>
      <c r="D209" s="340"/>
      <c r="H209" s="370"/>
      <c r="J209" s="370"/>
    </row>
    <row r="210" spans="1:10">
      <c r="A210" s="336"/>
      <c r="B210" s="346"/>
    </row>
    <row r="211" spans="1:10">
      <c r="A211" s="336"/>
      <c r="B211" s="346"/>
      <c r="H211" s="370"/>
      <c r="J211" s="370"/>
    </row>
    <row r="212" spans="1:10">
      <c r="A212" s="336"/>
    </row>
    <row r="213" spans="1:10">
      <c r="A213" s="336"/>
      <c r="B213" s="346"/>
      <c r="H213" s="370"/>
      <c r="J213" s="370"/>
    </row>
    <row r="214" spans="1:10">
      <c r="A214" s="336"/>
      <c r="B214" s="346"/>
    </row>
    <row r="215" spans="1:10">
      <c r="A215" s="336"/>
      <c r="B215" s="346"/>
      <c r="H215" s="370"/>
      <c r="J215" s="370"/>
    </row>
    <row r="216" spans="1:10">
      <c r="B216" s="324"/>
      <c r="C216" s="354"/>
      <c r="D216" s="354"/>
      <c r="H216" s="338"/>
    </row>
    <row r="217" spans="1:10">
      <c r="B217" s="325"/>
      <c r="C217" s="354"/>
      <c r="D217" s="354"/>
      <c r="H217" s="370"/>
      <c r="J217" s="370"/>
    </row>
    <row r="218" spans="1:10">
      <c r="A218" s="336"/>
      <c r="B218" s="346"/>
    </row>
    <row r="219" spans="1:10">
      <c r="A219" s="336"/>
      <c r="B219" s="346"/>
    </row>
    <row r="220" spans="1:10">
      <c r="A220" s="336"/>
      <c r="B220" s="346"/>
    </row>
    <row r="244" spans="2:6">
      <c r="B244" s="324"/>
    </row>
    <row r="245" spans="2:6">
      <c r="B245" s="324"/>
      <c r="C245" s="354"/>
      <c r="D245" s="354"/>
      <c r="E245" s="350"/>
      <c r="F245" s="373"/>
    </row>
    <row r="246" spans="2:6">
      <c r="C246" s="354"/>
      <c r="D246" s="354"/>
      <c r="E246" s="350"/>
      <c r="F246" s="373"/>
    </row>
    <row r="247" spans="2:6">
      <c r="B247" s="325"/>
      <c r="C247" s="354"/>
      <c r="D247" s="354"/>
      <c r="E247" s="350"/>
      <c r="F247" s="373"/>
    </row>
    <row r="248" spans="2:6">
      <c r="B248" s="325"/>
      <c r="C248" s="354"/>
      <c r="D248" s="354"/>
      <c r="E248" s="350"/>
      <c r="F248" s="373"/>
    </row>
  </sheetData>
  <autoFilter ref="B1:B248"/>
  <mergeCells count="3">
    <mergeCell ref="A4:A5"/>
    <mergeCell ref="B4:B5"/>
    <mergeCell ref="D4:D5"/>
  </mergeCells>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5"/>
  <sheetViews>
    <sheetView topLeftCell="A67" zoomScaleNormal="100" zoomScaleSheetLayoutView="100" workbookViewId="0">
      <selection activeCell="N38" sqref="N38"/>
    </sheetView>
  </sheetViews>
  <sheetFormatPr defaultRowHeight="12.75"/>
  <cols>
    <col min="1" max="2" width="3.28515625" style="383" customWidth="1"/>
    <col min="3" max="3" width="3.28515625" style="385" customWidth="1"/>
    <col min="4" max="4" width="3.28515625" style="390" customWidth="1"/>
    <col min="5" max="5" width="30.7109375" style="386" customWidth="1"/>
    <col min="6" max="6" width="6.7109375" style="383" customWidth="1"/>
    <col min="7" max="7" width="9.28515625" style="391" customWidth="1"/>
    <col min="8" max="8" width="13.7109375" style="392" customWidth="1"/>
    <col min="9" max="9" width="18.28515625" style="392" customWidth="1"/>
    <col min="10" max="256" width="9.140625" style="387"/>
    <col min="257" max="260" width="3.28515625" style="387" customWidth="1"/>
    <col min="261" max="261" width="30.7109375" style="387" customWidth="1"/>
    <col min="262" max="262" width="6.7109375" style="387" customWidth="1"/>
    <col min="263" max="263" width="9.28515625" style="387" customWidth="1"/>
    <col min="264" max="264" width="13.7109375" style="387" customWidth="1"/>
    <col min="265" max="265" width="18.28515625" style="387" customWidth="1"/>
    <col min="266" max="512" width="9.140625" style="387"/>
    <col min="513" max="516" width="3.28515625" style="387" customWidth="1"/>
    <col min="517" max="517" width="30.7109375" style="387" customWidth="1"/>
    <col min="518" max="518" width="6.7109375" style="387" customWidth="1"/>
    <col min="519" max="519" width="9.28515625" style="387" customWidth="1"/>
    <col min="520" max="520" width="13.7109375" style="387" customWidth="1"/>
    <col min="521" max="521" width="18.28515625" style="387" customWidth="1"/>
    <col min="522" max="768" width="9.140625" style="387"/>
    <col min="769" max="772" width="3.28515625" style="387" customWidth="1"/>
    <col min="773" max="773" width="30.7109375" style="387" customWidth="1"/>
    <col min="774" max="774" width="6.7109375" style="387" customWidth="1"/>
    <col min="775" max="775" width="9.28515625" style="387" customWidth="1"/>
    <col min="776" max="776" width="13.7109375" style="387" customWidth="1"/>
    <col min="777" max="777" width="18.28515625" style="387" customWidth="1"/>
    <col min="778" max="1024" width="9.140625" style="387"/>
    <col min="1025" max="1028" width="3.28515625" style="387" customWidth="1"/>
    <col min="1029" max="1029" width="30.7109375" style="387" customWidth="1"/>
    <col min="1030" max="1030" width="6.7109375" style="387" customWidth="1"/>
    <col min="1031" max="1031" width="9.28515625" style="387" customWidth="1"/>
    <col min="1032" max="1032" width="13.7109375" style="387" customWidth="1"/>
    <col min="1033" max="1033" width="18.28515625" style="387" customWidth="1"/>
    <col min="1034" max="1280" width="9.140625" style="387"/>
    <col min="1281" max="1284" width="3.28515625" style="387" customWidth="1"/>
    <col min="1285" max="1285" width="30.7109375" style="387" customWidth="1"/>
    <col min="1286" max="1286" width="6.7109375" style="387" customWidth="1"/>
    <col min="1287" max="1287" width="9.28515625" style="387" customWidth="1"/>
    <col min="1288" max="1288" width="13.7109375" style="387" customWidth="1"/>
    <col min="1289" max="1289" width="18.28515625" style="387" customWidth="1"/>
    <col min="1290" max="1536" width="9.140625" style="387"/>
    <col min="1537" max="1540" width="3.28515625" style="387" customWidth="1"/>
    <col min="1541" max="1541" width="30.7109375" style="387" customWidth="1"/>
    <col min="1542" max="1542" width="6.7109375" style="387" customWidth="1"/>
    <col min="1543" max="1543" width="9.28515625" style="387" customWidth="1"/>
    <col min="1544" max="1544" width="13.7109375" style="387" customWidth="1"/>
    <col min="1545" max="1545" width="18.28515625" style="387" customWidth="1"/>
    <col min="1546" max="1792" width="9.140625" style="387"/>
    <col min="1793" max="1796" width="3.28515625" style="387" customWidth="1"/>
    <col min="1797" max="1797" width="30.7109375" style="387" customWidth="1"/>
    <col min="1798" max="1798" width="6.7109375" style="387" customWidth="1"/>
    <col min="1799" max="1799" width="9.28515625" style="387" customWidth="1"/>
    <col min="1800" max="1800" width="13.7109375" style="387" customWidth="1"/>
    <col min="1801" max="1801" width="18.28515625" style="387" customWidth="1"/>
    <col min="1802" max="2048" width="9.140625" style="387"/>
    <col min="2049" max="2052" width="3.28515625" style="387" customWidth="1"/>
    <col min="2053" max="2053" width="30.7109375" style="387" customWidth="1"/>
    <col min="2054" max="2054" width="6.7109375" style="387" customWidth="1"/>
    <col min="2055" max="2055" width="9.28515625" style="387" customWidth="1"/>
    <col min="2056" max="2056" width="13.7109375" style="387" customWidth="1"/>
    <col min="2057" max="2057" width="18.28515625" style="387" customWidth="1"/>
    <col min="2058" max="2304" width="9.140625" style="387"/>
    <col min="2305" max="2308" width="3.28515625" style="387" customWidth="1"/>
    <col min="2309" max="2309" width="30.7109375" style="387" customWidth="1"/>
    <col min="2310" max="2310" width="6.7109375" style="387" customWidth="1"/>
    <col min="2311" max="2311" width="9.28515625" style="387" customWidth="1"/>
    <col min="2312" max="2312" width="13.7109375" style="387" customWidth="1"/>
    <col min="2313" max="2313" width="18.28515625" style="387" customWidth="1"/>
    <col min="2314" max="2560" width="9.140625" style="387"/>
    <col min="2561" max="2564" width="3.28515625" style="387" customWidth="1"/>
    <col min="2565" max="2565" width="30.7109375" style="387" customWidth="1"/>
    <col min="2566" max="2566" width="6.7109375" style="387" customWidth="1"/>
    <col min="2567" max="2567" width="9.28515625" style="387" customWidth="1"/>
    <col min="2568" max="2568" width="13.7109375" style="387" customWidth="1"/>
    <col min="2569" max="2569" width="18.28515625" style="387" customWidth="1"/>
    <col min="2570" max="2816" width="9.140625" style="387"/>
    <col min="2817" max="2820" width="3.28515625" style="387" customWidth="1"/>
    <col min="2821" max="2821" width="30.7109375" style="387" customWidth="1"/>
    <col min="2822" max="2822" width="6.7109375" style="387" customWidth="1"/>
    <col min="2823" max="2823" width="9.28515625" style="387" customWidth="1"/>
    <col min="2824" max="2824" width="13.7109375" style="387" customWidth="1"/>
    <col min="2825" max="2825" width="18.28515625" style="387" customWidth="1"/>
    <col min="2826" max="3072" width="9.140625" style="387"/>
    <col min="3073" max="3076" width="3.28515625" style="387" customWidth="1"/>
    <col min="3077" max="3077" width="30.7109375" style="387" customWidth="1"/>
    <col min="3078" max="3078" width="6.7109375" style="387" customWidth="1"/>
    <col min="3079" max="3079" width="9.28515625" style="387" customWidth="1"/>
    <col min="3080" max="3080" width="13.7109375" style="387" customWidth="1"/>
    <col min="3081" max="3081" width="18.28515625" style="387" customWidth="1"/>
    <col min="3082" max="3328" width="9.140625" style="387"/>
    <col min="3329" max="3332" width="3.28515625" style="387" customWidth="1"/>
    <col min="3333" max="3333" width="30.7109375" style="387" customWidth="1"/>
    <col min="3334" max="3334" width="6.7109375" style="387" customWidth="1"/>
    <col min="3335" max="3335" width="9.28515625" style="387" customWidth="1"/>
    <col min="3336" max="3336" width="13.7109375" style="387" customWidth="1"/>
    <col min="3337" max="3337" width="18.28515625" style="387" customWidth="1"/>
    <col min="3338" max="3584" width="9.140625" style="387"/>
    <col min="3585" max="3588" width="3.28515625" style="387" customWidth="1"/>
    <col min="3589" max="3589" width="30.7109375" style="387" customWidth="1"/>
    <col min="3590" max="3590" width="6.7109375" style="387" customWidth="1"/>
    <col min="3591" max="3591" width="9.28515625" style="387" customWidth="1"/>
    <col min="3592" max="3592" width="13.7109375" style="387" customWidth="1"/>
    <col min="3593" max="3593" width="18.28515625" style="387" customWidth="1"/>
    <col min="3594" max="3840" width="9.140625" style="387"/>
    <col min="3841" max="3844" width="3.28515625" style="387" customWidth="1"/>
    <col min="3845" max="3845" width="30.7109375" style="387" customWidth="1"/>
    <col min="3846" max="3846" width="6.7109375" style="387" customWidth="1"/>
    <col min="3847" max="3847" width="9.28515625" style="387" customWidth="1"/>
    <col min="3848" max="3848" width="13.7109375" style="387" customWidth="1"/>
    <col min="3849" max="3849" width="18.28515625" style="387" customWidth="1"/>
    <col min="3850" max="4096" width="9.140625" style="387"/>
    <col min="4097" max="4100" width="3.28515625" style="387" customWidth="1"/>
    <col min="4101" max="4101" width="30.7109375" style="387" customWidth="1"/>
    <col min="4102" max="4102" width="6.7109375" style="387" customWidth="1"/>
    <col min="4103" max="4103" width="9.28515625" style="387" customWidth="1"/>
    <col min="4104" max="4104" width="13.7109375" style="387" customWidth="1"/>
    <col min="4105" max="4105" width="18.28515625" style="387" customWidth="1"/>
    <col min="4106" max="4352" width="9.140625" style="387"/>
    <col min="4353" max="4356" width="3.28515625" style="387" customWidth="1"/>
    <col min="4357" max="4357" width="30.7109375" style="387" customWidth="1"/>
    <col min="4358" max="4358" width="6.7109375" style="387" customWidth="1"/>
    <col min="4359" max="4359" width="9.28515625" style="387" customWidth="1"/>
    <col min="4360" max="4360" width="13.7109375" style="387" customWidth="1"/>
    <col min="4361" max="4361" width="18.28515625" style="387" customWidth="1"/>
    <col min="4362" max="4608" width="9.140625" style="387"/>
    <col min="4609" max="4612" width="3.28515625" style="387" customWidth="1"/>
    <col min="4613" max="4613" width="30.7109375" style="387" customWidth="1"/>
    <col min="4614" max="4614" width="6.7109375" style="387" customWidth="1"/>
    <col min="4615" max="4615" width="9.28515625" style="387" customWidth="1"/>
    <col min="4616" max="4616" width="13.7109375" style="387" customWidth="1"/>
    <col min="4617" max="4617" width="18.28515625" style="387" customWidth="1"/>
    <col min="4618" max="4864" width="9.140625" style="387"/>
    <col min="4865" max="4868" width="3.28515625" style="387" customWidth="1"/>
    <col min="4869" max="4869" width="30.7109375" style="387" customWidth="1"/>
    <col min="4870" max="4870" width="6.7109375" style="387" customWidth="1"/>
    <col min="4871" max="4871" width="9.28515625" style="387" customWidth="1"/>
    <col min="4872" max="4872" width="13.7109375" style="387" customWidth="1"/>
    <col min="4873" max="4873" width="18.28515625" style="387" customWidth="1"/>
    <col min="4874" max="5120" width="9.140625" style="387"/>
    <col min="5121" max="5124" width="3.28515625" style="387" customWidth="1"/>
    <col min="5125" max="5125" width="30.7109375" style="387" customWidth="1"/>
    <col min="5126" max="5126" width="6.7109375" style="387" customWidth="1"/>
    <col min="5127" max="5127" width="9.28515625" style="387" customWidth="1"/>
    <col min="5128" max="5128" width="13.7109375" style="387" customWidth="1"/>
    <col min="5129" max="5129" width="18.28515625" style="387" customWidth="1"/>
    <col min="5130" max="5376" width="9.140625" style="387"/>
    <col min="5377" max="5380" width="3.28515625" style="387" customWidth="1"/>
    <col min="5381" max="5381" width="30.7109375" style="387" customWidth="1"/>
    <col min="5382" max="5382" width="6.7109375" style="387" customWidth="1"/>
    <col min="5383" max="5383" width="9.28515625" style="387" customWidth="1"/>
    <col min="5384" max="5384" width="13.7109375" style="387" customWidth="1"/>
    <col min="5385" max="5385" width="18.28515625" style="387" customWidth="1"/>
    <col min="5386" max="5632" width="9.140625" style="387"/>
    <col min="5633" max="5636" width="3.28515625" style="387" customWidth="1"/>
    <col min="5637" max="5637" width="30.7109375" style="387" customWidth="1"/>
    <col min="5638" max="5638" width="6.7109375" style="387" customWidth="1"/>
    <col min="5639" max="5639" width="9.28515625" style="387" customWidth="1"/>
    <col min="5640" max="5640" width="13.7109375" style="387" customWidth="1"/>
    <col min="5641" max="5641" width="18.28515625" style="387" customWidth="1"/>
    <col min="5642" max="5888" width="9.140625" style="387"/>
    <col min="5889" max="5892" width="3.28515625" style="387" customWidth="1"/>
    <col min="5893" max="5893" width="30.7109375" style="387" customWidth="1"/>
    <col min="5894" max="5894" width="6.7109375" style="387" customWidth="1"/>
    <col min="5895" max="5895" width="9.28515625" style="387" customWidth="1"/>
    <col min="5896" max="5896" width="13.7109375" style="387" customWidth="1"/>
    <col min="5897" max="5897" width="18.28515625" style="387" customWidth="1"/>
    <col min="5898" max="6144" width="9.140625" style="387"/>
    <col min="6145" max="6148" width="3.28515625" style="387" customWidth="1"/>
    <col min="6149" max="6149" width="30.7109375" style="387" customWidth="1"/>
    <col min="6150" max="6150" width="6.7109375" style="387" customWidth="1"/>
    <col min="6151" max="6151" width="9.28515625" style="387" customWidth="1"/>
    <col min="6152" max="6152" width="13.7109375" style="387" customWidth="1"/>
    <col min="6153" max="6153" width="18.28515625" style="387" customWidth="1"/>
    <col min="6154" max="6400" width="9.140625" style="387"/>
    <col min="6401" max="6404" width="3.28515625" style="387" customWidth="1"/>
    <col min="6405" max="6405" width="30.7109375" style="387" customWidth="1"/>
    <col min="6406" max="6406" width="6.7109375" style="387" customWidth="1"/>
    <col min="6407" max="6407" width="9.28515625" style="387" customWidth="1"/>
    <col min="6408" max="6408" width="13.7109375" style="387" customWidth="1"/>
    <col min="6409" max="6409" width="18.28515625" style="387" customWidth="1"/>
    <col min="6410" max="6656" width="9.140625" style="387"/>
    <col min="6657" max="6660" width="3.28515625" style="387" customWidth="1"/>
    <col min="6661" max="6661" width="30.7109375" style="387" customWidth="1"/>
    <col min="6662" max="6662" width="6.7109375" style="387" customWidth="1"/>
    <col min="6663" max="6663" width="9.28515625" style="387" customWidth="1"/>
    <col min="6664" max="6664" width="13.7109375" style="387" customWidth="1"/>
    <col min="6665" max="6665" width="18.28515625" style="387" customWidth="1"/>
    <col min="6666" max="6912" width="9.140625" style="387"/>
    <col min="6913" max="6916" width="3.28515625" style="387" customWidth="1"/>
    <col min="6917" max="6917" width="30.7109375" style="387" customWidth="1"/>
    <col min="6918" max="6918" width="6.7109375" style="387" customWidth="1"/>
    <col min="6919" max="6919" width="9.28515625" style="387" customWidth="1"/>
    <col min="6920" max="6920" width="13.7109375" style="387" customWidth="1"/>
    <col min="6921" max="6921" width="18.28515625" style="387" customWidth="1"/>
    <col min="6922" max="7168" width="9.140625" style="387"/>
    <col min="7169" max="7172" width="3.28515625" style="387" customWidth="1"/>
    <col min="7173" max="7173" width="30.7109375" style="387" customWidth="1"/>
    <col min="7174" max="7174" width="6.7109375" style="387" customWidth="1"/>
    <col min="7175" max="7175" width="9.28515625" style="387" customWidth="1"/>
    <col min="7176" max="7176" width="13.7109375" style="387" customWidth="1"/>
    <col min="7177" max="7177" width="18.28515625" style="387" customWidth="1"/>
    <col min="7178" max="7424" width="9.140625" style="387"/>
    <col min="7425" max="7428" width="3.28515625" style="387" customWidth="1"/>
    <col min="7429" max="7429" width="30.7109375" style="387" customWidth="1"/>
    <col min="7430" max="7430" width="6.7109375" style="387" customWidth="1"/>
    <col min="7431" max="7431" width="9.28515625" style="387" customWidth="1"/>
    <col min="7432" max="7432" width="13.7109375" style="387" customWidth="1"/>
    <col min="7433" max="7433" width="18.28515625" style="387" customWidth="1"/>
    <col min="7434" max="7680" width="9.140625" style="387"/>
    <col min="7681" max="7684" width="3.28515625" style="387" customWidth="1"/>
    <col min="7685" max="7685" width="30.7109375" style="387" customWidth="1"/>
    <col min="7686" max="7686" width="6.7109375" style="387" customWidth="1"/>
    <col min="7687" max="7687" width="9.28515625" style="387" customWidth="1"/>
    <col min="7688" max="7688" width="13.7109375" style="387" customWidth="1"/>
    <col min="7689" max="7689" width="18.28515625" style="387" customWidth="1"/>
    <col min="7690" max="7936" width="9.140625" style="387"/>
    <col min="7937" max="7940" width="3.28515625" style="387" customWidth="1"/>
    <col min="7941" max="7941" width="30.7109375" style="387" customWidth="1"/>
    <col min="7942" max="7942" width="6.7109375" style="387" customWidth="1"/>
    <col min="7943" max="7943" width="9.28515625" style="387" customWidth="1"/>
    <col min="7944" max="7944" width="13.7109375" style="387" customWidth="1"/>
    <col min="7945" max="7945" width="18.28515625" style="387" customWidth="1"/>
    <col min="7946" max="8192" width="9.140625" style="387"/>
    <col min="8193" max="8196" width="3.28515625" style="387" customWidth="1"/>
    <col min="8197" max="8197" width="30.7109375" style="387" customWidth="1"/>
    <col min="8198" max="8198" width="6.7109375" style="387" customWidth="1"/>
    <col min="8199" max="8199" width="9.28515625" style="387" customWidth="1"/>
    <col min="8200" max="8200" width="13.7109375" style="387" customWidth="1"/>
    <col min="8201" max="8201" width="18.28515625" style="387" customWidth="1"/>
    <col min="8202" max="8448" width="9.140625" style="387"/>
    <col min="8449" max="8452" width="3.28515625" style="387" customWidth="1"/>
    <col min="8453" max="8453" width="30.7109375" style="387" customWidth="1"/>
    <col min="8454" max="8454" width="6.7109375" style="387" customWidth="1"/>
    <col min="8455" max="8455" width="9.28515625" style="387" customWidth="1"/>
    <col min="8456" max="8456" width="13.7109375" style="387" customWidth="1"/>
    <col min="8457" max="8457" width="18.28515625" style="387" customWidth="1"/>
    <col min="8458" max="8704" width="9.140625" style="387"/>
    <col min="8705" max="8708" width="3.28515625" style="387" customWidth="1"/>
    <col min="8709" max="8709" width="30.7109375" style="387" customWidth="1"/>
    <col min="8710" max="8710" width="6.7109375" style="387" customWidth="1"/>
    <col min="8711" max="8711" width="9.28515625" style="387" customWidth="1"/>
    <col min="8712" max="8712" width="13.7109375" style="387" customWidth="1"/>
    <col min="8713" max="8713" width="18.28515625" style="387" customWidth="1"/>
    <col min="8714" max="8960" width="9.140625" style="387"/>
    <col min="8961" max="8964" width="3.28515625" style="387" customWidth="1"/>
    <col min="8965" max="8965" width="30.7109375" style="387" customWidth="1"/>
    <col min="8966" max="8966" width="6.7109375" style="387" customWidth="1"/>
    <col min="8967" max="8967" width="9.28515625" style="387" customWidth="1"/>
    <col min="8968" max="8968" width="13.7109375" style="387" customWidth="1"/>
    <col min="8969" max="8969" width="18.28515625" style="387" customWidth="1"/>
    <col min="8970" max="9216" width="9.140625" style="387"/>
    <col min="9217" max="9220" width="3.28515625" style="387" customWidth="1"/>
    <col min="9221" max="9221" width="30.7109375" style="387" customWidth="1"/>
    <col min="9222" max="9222" width="6.7109375" style="387" customWidth="1"/>
    <col min="9223" max="9223" width="9.28515625" style="387" customWidth="1"/>
    <col min="9224" max="9224" width="13.7109375" style="387" customWidth="1"/>
    <col min="9225" max="9225" width="18.28515625" style="387" customWidth="1"/>
    <col min="9226" max="9472" width="9.140625" style="387"/>
    <col min="9473" max="9476" width="3.28515625" style="387" customWidth="1"/>
    <col min="9477" max="9477" width="30.7109375" style="387" customWidth="1"/>
    <col min="9478" max="9478" width="6.7109375" style="387" customWidth="1"/>
    <col min="9479" max="9479" width="9.28515625" style="387" customWidth="1"/>
    <col min="9480" max="9480" width="13.7109375" style="387" customWidth="1"/>
    <col min="9481" max="9481" width="18.28515625" style="387" customWidth="1"/>
    <col min="9482" max="9728" width="9.140625" style="387"/>
    <col min="9729" max="9732" width="3.28515625" style="387" customWidth="1"/>
    <col min="9733" max="9733" width="30.7109375" style="387" customWidth="1"/>
    <col min="9734" max="9734" width="6.7109375" style="387" customWidth="1"/>
    <col min="9735" max="9735" width="9.28515625" style="387" customWidth="1"/>
    <col min="9736" max="9736" width="13.7109375" style="387" customWidth="1"/>
    <col min="9737" max="9737" width="18.28515625" style="387" customWidth="1"/>
    <col min="9738" max="9984" width="9.140625" style="387"/>
    <col min="9985" max="9988" width="3.28515625" style="387" customWidth="1"/>
    <col min="9989" max="9989" width="30.7109375" style="387" customWidth="1"/>
    <col min="9990" max="9990" width="6.7109375" style="387" customWidth="1"/>
    <col min="9991" max="9991" width="9.28515625" style="387" customWidth="1"/>
    <col min="9992" max="9992" width="13.7109375" style="387" customWidth="1"/>
    <col min="9993" max="9993" width="18.28515625" style="387" customWidth="1"/>
    <col min="9994" max="10240" width="9.140625" style="387"/>
    <col min="10241" max="10244" width="3.28515625" style="387" customWidth="1"/>
    <col min="10245" max="10245" width="30.7109375" style="387" customWidth="1"/>
    <col min="10246" max="10246" width="6.7109375" style="387" customWidth="1"/>
    <col min="10247" max="10247" width="9.28515625" style="387" customWidth="1"/>
    <col min="10248" max="10248" width="13.7109375" style="387" customWidth="1"/>
    <col min="10249" max="10249" width="18.28515625" style="387" customWidth="1"/>
    <col min="10250" max="10496" width="9.140625" style="387"/>
    <col min="10497" max="10500" width="3.28515625" style="387" customWidth="1"/>
    <col min="10501" max="10501" width="30.7109375" style="387" customWidth="1"/>
    <col min="10502" max="10502" width="6.7109375" style="387" customWidth="1"/>
    <col min="10503" max="10503" width="9.28515625" style="387" customWidth="1"/>
    <col min="10504" max="10504" width="13.7109375" style="387" customWidth="1"/>
    <col min="10505" max="10505" width="18.28515625" style="387" customWidth="1"/>
    <col min="10506" max="10752" width="9.140625" style="387"/>
    <col min="10753" max="10756" width="3.28515625" style="387" customWidth="1"/>
    <col min="10757" max="10757" width="30.7109375" style="387" customWidth="1"/>
    <col min="10758" max="10758" width="6.7109375" style="387" customWidth="1"/>
    <col min="10759" max="10759" width="9.28515625" style="387" customWidth="1"/>
    <col min="10760" max="10760" width="13.7109375" style="387" customWidth="1"/>
    <col min="10761" max="10761" width="18.28515625" style="387" customWidth="1"/>
    <col min="10762" max="11008" width="9.140625" style="387"/>
    <col min="11009" max="11012" width="3.28515625" style="387" customWidth="1"/>
    <col min="11013" max="11013" width="30.7109375" style="387" customWidth="1"/>
    <col min="11014" max="11014" width="6.7109375" style="387" customWidth="1"/>
    <col min="11015" max="11015" width="9.28515625" style="387" customWidth="1"/>
    <col min="11016" max="11016" width="13.7109375" style="387" customWidth="1"/>
    <col min="11017" max="11017" width="18.28515625" style="387" customWidth="1"/>
    <col min="11018" max="11264" width="9.140625" style="387"/>
    <col min="11265" max="11268" width="3.28515625" style="387" customWidth="1"/>
    <col min="11269" max="11269" width="30.7109375" style="387" customWidth="1"/>
    <col min="11270" max="11270" width="6.7109375" style="387" customWidth="1"/>
    <col min="11271" max="11271" width="9.28515625" style="387" customWidth="1"/>
    <col min="11272" max="11272" width="13.7109375" style="387" customWidth="1"/>
    <col min="11273" max="11273" width="18.28515625" style="387" customWidth="1"/>
    <col min="11274" max="11520" width="9.140625" style="387"/>
    <col min="11521" max="11524" width="3.28515625" style="387" customWidth="1"/>
    <col min="11525" max="11525" width="30.7109375" style="387" customWidth="1"/>
    <col min="11526" max="11526" width="6.7109375" style="387" customWidth="1"/>
    <col min="11527" max="11527" width="9.28515625" style="387" customWidth="1"/>
    <col min="11528" max="11528" width="13.7109375" style="387" customWidth="1"/>
    <col min="11529" max="11529" width="18.28515625" style="387" customWidth="1"/>
    <col min="11530" max="11776" width="9.140625" style="387"/>
    <col min="11777" max="11780" width="3.28515625" style="387" customWidth="1"/>
    <col min="11781" max="11781" width="30.7109375" style="387" customWidth="1"/>
    <col min="11782" max="11782" width="6.7109375" style="387" customWidth="1"/>
    <col min="11783" max="11783" width="9.28515625" style="387" customWidth="1"/>
    <col min="11784" max="11784" width="13.7109375" style="387" customWidth="1"/>
    <col min="11785" max="11785" width="18.28515625" style="387" customWidth="1"/>
    <col min="11786" max="12032" width="9.140625" style="387"/>
    <col min="12033" max="12036" width="3.28515625" style="387" customWidth="1"/>
    <col min="12037" max="12037" width="30.7109375" style="387" customWidth="1"/>
    <col min="12038" max="12038" width="6.7109375" style="387" customWidth="1"/>
    <col min="12039" max="12039" width="9.28515625" style="387" customWidth="1"/>
    <col min="12040" max="12040" width="13.7109375" style="387" customWidth="1"/>
    <col min="12041" max="12041" width="18.28515625" style="387" customWidth="1"/>
    <col min="12042" max="12288" width="9.140625" style="387"/>
    <col min="12289" max="12292" width="3.28515625" style="387" customWidth="1"/>
    <col min="12293" max="12293" width="30.7109375" style="387" customWidth="1"/>
    <col min="12294" max="12294" width="6.7109375" style="387" customWidth="1"/>
    <col min="12295" max="12295" width="9.28515625" style="387" customWidth="1"/>
    <col min="12296" max="12296" width="13.7109375" style="387" customWidth="1"/>
    <col min="12297" max="12297" width="18.28515625" style="387" customWidth="1"/>
    <col min="12298" max="12544" width="9.140625" style="387"/>
    <col min="12545" max="12548" width="3.28515625" style="387" customWidth="1"/>
    <col min="12549" max="12549" width="30.7109375" style="387" customWidth="1"/>
    <col min="12550" max="12550" width="6.7109375" style="387" customWidth="1"/>
    <col min="12551" max="12551" width="9.28515625" style="387" customWidth="1"/>
    <col min="12552" max="12552" width="13.7109375" style="387" customWidth="1"/>
    <col min="12553" max="12553" width="18.28515625" style="387" customWidth="1"/>
    <col min="12554" max="12800" width="9.140625" style="387"/>
    <col min="12801" max="12804" width="3.28515625" style="387" customWidth="1"/>
    <col min="12805" max="12805" width="30.7109375" style="387" customWidth="1"/>
    <col min="12806" max="12806" width="6.7109375" style="387" customWidth="1"/>
    <col min="12807" max="12807" width="9.28515625" style="387" customWidth="1"/>
    <col min="12808" max="12808" width="13.7109375" style="387" customWidth="1"/>
    <col min="12809" max="12809" width="18.28515625" style="387" customWidth="1"/>
    <col min="12810" max="13056" width="9.140625" style="387"/>
    <col min="13057" max="13060" width="3.28515625" style="387" customWidth="1"/>
    <col min="13061" max="13061" width="30.7109375" style="387" customWidth="1"/>
    <col min="13062" max="13062" width="6.7109375" style="387" customWidth="1"/>
    <col min="13063" max="13063" width="9.28515625" style="387" customWidth="1"/>
    <col min="13064" max="13064" width="13.7109375" style="387" customWidth="1"/>
    <col min="13065" max="13065" width="18.28515625" style="387" customWidth="1"/>
    <col min="13066" max="13312" width="9.140625" style="387"/>
    <col min="13313" max="13316" width="3.28515625" style="387" customWidth="1"/>
    <col min="13317" max="13317" width="30.7109375" style="387" customWidth="1"/>
    <col min="13318" max="13318" width="6.7109375" style="387" customWidth="1"/>
    <col min="13319" max="13319" width="9.28515625" style="387" customWidth="1"/>
    <col min="13320" max="13320" width="13.7109375" style="387" customWidth="1"/>
    <col min="13321" max="13321" width="18.28515625" style="387" customWidth="1"/>
    <col min="13322" max="13568" width="9.140625" style="387"/>
    <col min="13569" max="13572" width="3.28515625" style="387" customWidth="1"/>
    <col min="13573" max="13573" width="30.7109375" style="387" customWidth="1"/>
    <col min="13574" max="13574" width="6.7109375" style="387" customWidth="1"/>
    <col min="13575" max="13575" width="9.28515625" style="387" customWidth="1"/>
    <col min="13576" max="13576" width="13.7109375" style="387" customWidth="1"/>
    <col min="13577" max="13577" width="18.28515625" style="387" customWidth="1"/>
    <col min="13578" max="13824" width="9.140625" style="387"/>
    <col min="13825" max="13828" width="3.28515625" style="387" customWidth="1"/>
    <col min="13829" max="13829" width="30.7109375" style="387" customWidth="1"/>
    <col min="13830" max="13830" width="6.7109375" style="387" customWidth="1"/>
    <col min="13831" max="13831" width="9.28515625" style="387" customWidth="1"/>
    <col min="13832" max="13832" width="13.7109375" style="387" customWidth="1"/>
    <col min="13833" max="13833" width="18.28515625" style="387" customWidth="1"/>
    <col min="13834" max="14080" width="9.140625" style="387"/>
    <col min="14081" max="14084" width="3.28515625" style="387" customWidth="1"/>
    <col min="14085" max="14085" width="30.7109375" style="387" customWidth="1"/>
    <col min="14086" max="14086" width="6.7109375" style="387" customWidth="1"/>
    <col min="14087" max="14087" width="9.28515625" style="387" customWidth="1"/>
    <col min="14088" max="14088" width="13.7109375" style="387" customWidth="1"/>
    <col min="14089" max="14089" width="18.28515625" style="387" customWidth="1"/>
    <col min="14090" max="14336" width="9.140625" style="387"/>
    <col min="14337" max="14340" width="3.28515625" style="387" customWidth="1"/>
    <col min="14341" max="14341" width="30.7109375" style="387" customWidth="1"/>
    <col min="14342" max="14342" width="6.7109375" style="387" customWidth="1"/>
    <col min="14343" max="14343" width="9.28515625" style="387" customWidth="1"/>
    <col min="14344" max="14344" width="13.7109375" style="387" customWidth="1"/>
    <col min="14345" max="14345" width="18.28515625" style="387" customWidth="1"/>
    <col min="14346" max="14592" width="9.140625" style="387"/>
    <col min="14593" max="14596" width="3.28515625" style="387" customWidth="1"/>
    <col min="14597" max="14597" width="30.7109375" style="387" customWidth="1"/>
    <col min="14598" max="14598" width="6.7109375" style="387" customWidth="1"/>
    <col min="14599" max="14599" width="9.28515625" style="387" customWidth="1"/>
    <col min="14600" max="14600" width="13.7109375" style="387" customWidth="1"/>
    <col min="14601" max="14601" width="18.28515625" style="387" customWidth="1"/>
    <col min="14602" max="14848" width="9.140625" style="387"/>
    <col min="14849" max="14852" width="3.28515625" style="387" customWidth="1"/>
    <col min="14853" max="14853" width="30.7109375" style="387" customWidth="1"/>
    <col min="14854" max="14854" width="6.7109375" style="387" customWidth="1"/>
    <col min="14855" max="14855" width="9.28515625" style="387" customWidth="1"/>
    <col min="14856" max="14856" width="13.7109375" style="387" customWidth="1"/>
    <col min="14857" max="14857" width="18.28515625" style="387" customWidth="1"/>
    <col min="14858" max="15104" width="9.140625" style="387"/>
    <col min="15105" max="15108" width="3.28515625" style="387" customWidth="1"/>
    <col min="15109" max="15109" width="30.7109375" style="387" customWidth="1"/>
    <col min="15110" max="15110" width="6.7109375" style="387" customWidth="1"/>
    <col min="15111" max="15111" width="9.28515625" style="387" customWidth="1"/>
    <col min="15112" max="15112" width="13.7109375" style="387" customWidth="1"/>
    <col min="15113" max="15113" width="18.28515625" style="387" customWidth="1"/>
    <col min="15114" max="15360" width="9.140625" style="387"/>
    <col min="15361" max="15364" width="3.28515625" style="387" customWidth="1"/>
    <col min="15365" max="15365" width="30.7109375" style="387" customWidth="1"/>
    <col min="15366" max="15366" width="6.7109375" style="387" customWidth="1"/>
    <col min="15367" max="15367" width="9.28515625" style="387" customWidth="1"/>
    <col min="15368" max="15368" width="13.7109375" style="387" customWidth="1"/>
    <col min="15369" max="15369" width="18.28515625" style="387" customWidth="1"/>
    <col min="15370" max="15616" width="9.140625" style="387"/>
    <col min="15617" max="15620" width="3.28515625" style="387" customWidth="1"/>
    <col min="15621" max="15621" width="30.7109375" style="387" customWidth="1"/>
    <col min="15622" max="15622" width="6.7109375" style="387" customWidth="1"/>
    <col min="15623" max="15623" width="9.28515625" style="387" customWidth="1"/>
    <col min="15624" max="15624" width="13.7109375" style="387" customWidth="1"/>
    <col min="15625" max="15625" width="18.28515625" style="387" customWidth="1"/>
    <col min="15626" max="15872" width="9.140625" style="387"/>
    <col min="15873" max="15876" width="3.28515625" style="387" customWidth="1"/>
    <col min="15877" max="15877" width="30.7109375" style="387" customWidth="1"/>
    <col min="15878" max="15878" width="6.7109375" style="387" customWidth="1"/>
    <col min="15879" max="15879" width="9.28515625" style="387" customWidth="1"/>
    <col min="15880" max="15880" width="13.7109375" style="387" customWidth="1"/>
    <col min="15881" max="15881" width="18.28515625" style="387" customWidth="1"/>
    <col min="15882" max="16128" width="9.140625" style="387"/>
    <col min="16129" max="16132" width="3.28515625" style="387" customWidth="1"/>
    <col min="16133" max="16133" width="30.7109375" style="387" customWidth="1"/>
    <col min="16134" max="16134" width="6.7109375" style="387" customWidth="1"/>
    <col min="16135" max="16135" width="9.28515625" style="387" customWidth="1"/>
    <col min="16136" max="16136" width="13.7109375" style="387" customWidth="1"/>
    <col min="16137" max="16137" width="18.28515625" style="387" customWidth="1"/>
    <col min="16138" max="16384" width="9.140625" style="387"/>
  </cols>
  <sheetData>
    <row r="2" spans="1:13" s="381" customFormat="1" ht="15">
      <c r="A2" s="374"/>
      <c r="B2" s="374"/>
      <c r="C2" s="375"/>
      <c r="D2" s="376"/>
      <c r="E2" s="377" t="s">
        <v>202</v>
      </c>
      <c r="F2" s="378"/>
      <c r="G2" s="379"/>
      <c r="H2" s="380"/>
      <c r="I2" s="380"/>
    </row>
    <row r="3" spans="1:13" s="381" customFormat="1" ht="12">
      <c r="A3" s="374"/>
      <c r="B3" s="374"/>
      <c r="C3" s="375"/>
      <c r="D3" s="376"/>
      <c r="E3" s="382"/>
      <c r="F3" s="378"/>
      <c r="G3" s="379"/>
      <c r="H3" s="380"/>
      <c r="I3" s="380"/>
    </row>
    <row r="4" spans="1:13" ht="14.25" customHeight="1">
      <c r="B4" s="384" t="s">
        <v>1203</v>
      </c>
      <c r="D4" s="385"/>
      <c r="F4" s="378"/>
      <c r="G4" s="379"/>
      <c r="H4" s="380"/>
      <c r="I4" s="380"/>
    </row>
    <row r="5" spans="1:13" ht="14.25" customHeight="1">
      <c r="A5" s="384" t="s">
        <v>1204</v>
      </c>
      <c r="C5" s="384"/>
      <c r="D5" s="385"/>
      <c r="F5" s="378"/>
      <c r="G5" s="379"/>
      <c r="H5" s="380"/>
      <c r="I5" s="380"/>
    </row>
    <row r="6" spans="1:13" ht="14.25" customHeight="1">
      <c r="A6" s="384" t="s">
        <v>1205</v>
      </c>
      <c r="C6" s="384"/>
      <c r="D6" s="385"/>
      <c r="F6" s="378"/>
      <c r="G6" s="379"/>
      <c r="H6" s="380"/>
      <c r="I6" s="380"/>
    </row>
    <row r="7" spans="1:13" ht="14.25" customHeight="1">
      <c r="A7" s="384"/>
      <c r="C7" s="384"/>
      <c r="D7" s="385"/>
      <c r="F7" s="378"/>
      <c r="G7" s="379"/>
      <c r="H7" s="380"/>
      <c r="I7" s="380"/>
    </row>
    <row r="8" spans="1:13" ht="14.25" customHeight="1">
      <c r="B8" s="384" t="s">
        <v>1206</v>
      </c>
      <c r="C8" s="384"/>
      <c r="D8" s="385"/>
      <c r="F8" s="378"/>
      <c r="G8" s="379"/>
      <c r="H8" s="380"/>
      <c r="I8" s="380"/>
    </row>
    <row r="9" spans="1:13" ht="14.25" customHeight="1">
      <c r="A9" s="384" t="s">
        <v>1207</v>
      </c>
      <c r="C9" s="384"/>
      <c r="D9" s="385"/>
      <c r="F9" s="378"/>
      <c r="G9" s="379"/>
      <c r="H9" s="380"/>
      <c r="I9" s="380"/>
    </row>
    <row r="10" spans="1:13" ht="14.25" customHeight="1">
      <c r="A10" s="384" t="s">
        <v>1208</v>
      </c>
      <c r="C10" s="384"/>
      <c r="D10" s="385"/>
      <c r="F10" s="378"/>
      <c r="G10" s="379"/>
      <c r="H10" s="380"/>
      <c r="I10" s="380"/>
    </row>
    <row r="11" spans="1:13" ht="12.75" customHeight="1">
      <c r="A11" s="388"/>
      <c r="C11" s="384"/>
      <c r="D11" s="385"/>
      <c r="F11" s="378"/>
      <c r="G11" s="379"/>
      <c r="H11" s="380"/>
      <c r="I11" s="380"/>
    </row>
    <row r="12" spans="1:13" ht="14.25" customHeight="1">
      <c r="B12" s="384" t="s">
        <v>1209</v>
      </c>
      <c r="D12" s="385"/>
      <c r="E12" s="387"/>
      <c r="F12" s="378"/>
      <c r="G12" s="379"/>
      <c r="H12" s="380"/>
      <c r="I12" s="380"/>
    </row>
    <row r="13" spans="1:13" ht="14.25" customHeight="1">
      <c r="A13" s="384" t="s">
        <v>1210</v>
      </c>
      <c r="C13" s="384"/>
      <c r="D13" s="385"/>
      <c r="E13" s="387"/>
      <c r="F13" s="378"/>
      <c r="G13" s="379"/>
      <c r="H13" s="380"/>
      <c r="I13" s="380"/>
    </row>
    <row r="14" spans="1:13" ht="14.25" customHeight="1">
      <c r="A14" s="384" t="s">
        <v>1211</v>
      </c>
      <c r="D14" s="385"/>
      <c r="E14" s="387"/>
      <c r="F14" s="378"/>
      <c r="G14" s="379"/>
      <c r="H14" s="380"/>
      <c r="I14" s="380"/>
    </row>
    <row r="15" spans="1:13" ht="14.25" customHeight="1">
      <c r="A15" s="384" t="s">
        <v>1212</v>
      </c>
      <c r="D15" s="385"/>
      <c r="E15" s="387"/>
      <c r="F15" s="378"/>
      <c r="G15" s="379"/>
      <c r="H15" s="380"/>
      <c r="I15" s="380"/>
      <c r="M15" s="387" t="s">
        <v>140</v>
      </c>
    </row>
    <row r="16" spans="1:13" ht="14.25" customHeight="1">
      <c r="A16" s="384"/>
      <c r="D16" s="385"/>
      <c r="E16" s="387"/>
      <c r="F16" s="378"/>
      <c r="G16" s="379"/>
      <c r="H16" s="380"/>
      <c r="I16" s="380"/>
    </row>
    <row r="17" spans="1:9" ht="14.25" customHeight="1">
      <c r="B17" s="384" t="s">
        <v>1213</v>
      </c>
      <c r="D17" s="385"/>
      <c r="E17" s="387"/>
      <c r="F17" s="378"/>
      <c r="G17" s="379"/>
      <c r="H17" s="380"/>
      <c r="I17" s="380"/>
    </row>
    <row r="18" spans="1:9" ht="14.25" customHeight="1">
      <c r="A18" s="384" t="s">
        <v>1214</v>
      </c>
      <c r="D18" s="385"/>
      <c r="E18" s="387"/>
      <c r="F18" s="378"/>
      <c r="G18" s="379"/>
      <c r="H18" s="380"/>
      <c r="I18" s="380"/>
    </row>
    <row r="19" spans="1:9" ht="12.75" customHeight="1">
      <c r="A19" s="384"/>
      <c r="D19" s="385"/>
      <c r="E19" s="387"/>
      <c r="F19" s="378"/>
      <c r="G19" s="379"/>
      <c r="H19" s="380"/>
      <c r="I19" s="380"/>
    </row>
    <row r="20" spans="1:9" ht="14.25" customHeight="1">
      <c r="A20" s="387"/>
      <c r="B20" s="384" t="s">
        <v>1215</v>
      </c>
      <c r="D20" s="385"/>
      <c r="E20" s="387"/>
      <c r="F20" s="378"/>
      <c r="G20" s="379"/>
      <c r="H20" s="380"/>
      <c r="I20" s="380"/>
    </row>
    <row r="21" spans="1:9" ht="14.25" customHeight="1">
      <c r="A21" s="384" t="s">
        <v>1216</v>
      </c>
      <c r="C21" s="384"/>
      <c r="D21" s="385"/>
      <c r="E21" s="387"/>
      <c r="F21" s="378"/>
      <c r="G21" s="379"/>
      <c r="H21" s="380"/>
      <c r="I21" s="380"/>
    </row>
    <row r="22" spans="1:9" ht="14.25" customHeight="1">
      <c r="A22" s="384" t="s">
        <v>1217</v>
      </c>
      <c r="C22" s="384"/>
      <c r="D22" s="385"/>
      <c r="E22" s="387"/>
      <c r="F22" s="378"/>
      <c r="G22" s="379"/>
      <c r="H22" s="380"/>
      <c r="I22" s="380"/>
    </row>
    <row r="23" spans="1:9" ht="14.25" customHeight="1">
      <c r="A23" s="384" t="s">
        <v>1218</v>
      </c>
      <c r="C23" s="384"/>
      <c r="D23" s="385"/>
      <c r="E23" s="387"/>
      <c r="F23" s="378"/>
      <c r="G23" s="379"/>
      <c r="H23" s="380"/>
      <c r="I23" s="380"/>
    </row>
    <row r="24" spans="1:9" ht="12.75" customHeight="1">
      <c r="A24" s="384"/>
      <c r="C24" s="384"/>
      <c r="D24" s="385"/>
      <c r="E24" s="387"/>
      <c r="F24" s="378"/>
      <c r="G24" s="379"/>
      <c r="H24" s="380"/>
      <c r="I24" s="380"/>
    </row>
    <row r="25" spans="1:9" ht="14.25" customHeight="1">
      <c r="B25" s="384" t="s">
        <v>1219</v>
      </c>
      <c r="C25" s="387"/>
      <c r="D25" s="385"/>
      <c r="E25" s="387"/>
      <c r="F25" s="378"/>
      <c r="G25" s="379"/>
      <c r="H25" s="380"/>
      <c r="I25" s="380"/>
    </row>
    <row r="26" spans="1:9" ht="12.75" customHeight="1">
      <c r="B26" s="384"/>
      <c r="C26" s="387"/>
      <c r="D26" s="385"/>
      <c r="E26" s="387"/>
      <c r="F26" s="378"/>
      <c r="G26" s="379"/>
      <c r="H26" s="380"/>
      <c r="I26" s="380"/>
    </row>
    <row r="27" spans="1:9" ht="14.25" customHeight="1">
      <c r="A27" s="385" t="s">
        <v>24</v>
      </c>
      <c r="B27" s="384" t="s">
        <v>1220</v>
      </c>
      <c r="C27" s="387"/>
      <c r="D27" s="387"/>
      <c r="E27" s="378"/>
      <c r="F27" s="379"/>
      <c r="G27" s="380"/>
      <c r="H27" s="380"/>
      <c r="I27" s="380"/>
    </row>
    <row r="28" spans="1:9" ht="14.25" customHeight="1">
      <c r="A28" s="385"/>
      <c r="B28" s="384" t="s">
        <v>1221</v>
      </c>
      <c r="C28" s="387"/>
      <c r="D28" s="387"/>
      <c r="E28" s="378"/>
      <c r="F28" s="379"/>
      <c r="G28" s="380"/>
      <c r="H28" s="380"/>
      <c r="I28" s="380"/>
    </row>
    <row r="29" spans="1:9" ht="14.25" customHeight="1">
      <c r="A29" s="385"/>
      <c r="B29" s="384" t="s">
        <v>1222</v>
      </c>
      <c r="C29" s="387"/>
      <c r="D29" s="387"/>
      <c r="E29" s="378"/>
      <c r="F29" s="379"/>
      <c r="G29" s="380"/>
      <c r="H29" s="380"/>
      <c r="I29" s="380"/>
    </row>
    <row r="30" spans="1:9" ht="14.25" customHeight="1">
      <c r="A30" s="385"/>
      <c r="B30" s="384" t="s">
        <v>1223</v>
      </c>
      <c r="C30" s="387"/>
      <c r="D30" s="387"/>
      <c r="E30" s="378"/>
      <c r="F30" s="379"/>
      <c r="G30" s="380"/>
      <c r="H30" s="380"/>
      <c r="I30" s="380"/>
    </row>
    <row r="31" spans="1:9" ht="12.75" customHeight="1">
      <c r="A31" s="385"/>
      <c r="B31" s="384"/>
      <c r="C31" s="387"/>
      <c r="D31" s="387"/>
      <c r="E31" s="378"/>
      <c r="F31" s="379"/>
      <c r="G31" s="380"/>
      <c r="H31" s="380"/>
      <c r="I31" s="380"/>
    </row>
    <row r="32" spans="1:9" ht="14.25" customHeight="1">
      <c r="A32" s="385" t="s">
        <v>25</v>
      </c>
      <c r="B32" s="384" t="s">
        <v>1224</v>
      </c>
      <c r="C32" s="387"/>
      <c r="D32" s="387"/>
      <c r="E32" s="378"/>
      <c r="F32" s="379"/>
      <c r="G32" s="380"/>
      <c r="H32" s="380"/>
      <c r="I32" s="380"/>
    </row>
    <row r="33" spans="1:9" ht="14.25" customHeight="1">
      <c r="A33" s="385"/>
      <c r="B33" s="384" t="s">
        <v>1225</v>
      </c>
      <c r="C33" s="387"/>
      <c r="D33" s="387"/>
      <c r="E33" s="378"/>
      <c r="F33" s="379"/>
      <c r="G33" s="380"/>
      <c r="H33" s="380"/>
      <c r="I33" s="380"/>
    </row>
    <row r="34" spans="1:9" ht="14.25" customHeight="1">
      <c r="A34" s="385"/>
      <c r="B34" s="384" t="s">
        <v>1226</v>
      </c>
      <c r="C34" s="387"/>
      <c r="D34" s="387"/>
      <c r="E34" s="378"/>
      <c r="F34" s="379"/>
      <c r="G34" s="380"/>
      <c r="H34" s="380"/>
      <c r="I34" s="380"/>
    </row>
    <row r="35" spans="1:9" ht="12.75" customHeight="1">
      <c r="A35" s="385"/>
      <c r="B35" s="384"/>
      <c r="C35" s="387"/>
      <c r="D35" s="387"/>
      <c r="E35" s="378"/>
      <c r="F35" s="379"/>
      <c r="G35" s="380"/>
      <c r="H35" s="380"/>
      <c r="I35" s="380"/>
    </row>
    <row r="36" spans="1:9" ht="14.25" customHeight="1">
      <c r="A36" s="385" t="s">
        <v>29</v>
      </c>
      <c r="B36" s="384" t="s">
        <v>1227</v>
      </c>
      <c r="C36" s="387"/>
      <c r="D36" s="387"/>
      <c r="E36" s="378"/>
      <c r="F36" s="379"/>
      <c r="G36" s="380"/>
      <c r="H36" s="380"/>
      <c r="I36" s="380"/>
    </row>
    <row r="37" spans="1:9" ht="14.25" customHeight="1">
      <c r="B37" s="384" t="s">
        <v>1228</v>
      </c>
      <c r="C37" s="387"/>
      <c r="D37" s="387"/>
      <c r="E37" s="378"/>
      <c r="F37" s="379"/>
      <c r="G37" s="380"/>
      <c r="H37" s="380"/>
      <c r="I37" s="380"/>
    </row>
    <row r="38" spans="1:9" ht="12.75" customHeight="1">
      <c r="B38" s="384"/>
      <c r="C38" s="387"/>
      <c r="D38" s="387"/>
      <c r="E38" s="378"/>
      <c r="F38" s="379"/>
      <c r="G38" s="380"/>
      <c r="H38" s="380"/>
      <c r="I38" s="380"/>
    </row>
    <row r="39" spans="1:9">
      <c r="A39" s="389" t="s">
        <v>77</v>
      </c>
      <c r="B39" s="384" t="s">
        <v>1229</v>
      </c>
    </row>
    <row r="40" spans="1:9">
      <c r="B40" s="384" t="s">
        <v>1230</v>
      </c>
    </row>
    <row r="41" spans="1:9">
      <c r="B41" s="384" t="s">
        <v>1231</v>
      </c>
    </row>
    <row r="42" spans="1:9">
      <c r="B42" s="384" t="s">
        <v>1232</v>
      </c>
    </row>
    <row r="44" spans="1:9">
      <c r="A44" s="385" t="s">
        <v>78</v>
      </c>
      <c r="B44" s="384" t="s">
        <v>1233</v>
      </c>
      <c r="C44" s="390"/>
      <c r="D44" s="386"/>
      <c r="E44" s="383"/>
      <c r="F44" s="391"/>
      <c r="G44" s="392"/>
    </row>
    <row r="45" spans="1:9">
      <c r="B45" s="384" t="s">
        <v>1234</v>
      </c>
      <c r="C45" s="390"/>
      <c r="D45" s="386"/>
      <c r="E45" s="383"/>
      <c r="F45" s="391"/>
      <c r="G45" s="392"/>
    </row>
  </sheetData>
  <pageMargins left="0.94488188976377963" right="0.19685039370078741" top="1.6141732283464567" bottom="0.35433070866141736" header="0.31496062992125984" footer="0.23622047244094491"/>
  <pageSetup paperSize="9" orientation="portrait" horizont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zoomScaleNormal="100" zoomScaleSheetLayoutView="100" workbookViewId="0">
      <selection activeCell="B5" sqref="B5:E5"/>
    </sheetView>
  </sheetViews>
  <sheetFormatPr defaultRowHeight="12.75"/>
  <cols>
    <col min="1" max="1" width="5.7109375" style="410" customWidth="1"/>
    <col min="2" max="2" width="49.7109375" style="411" customWidth="1"/>
    <col min="3" max="3" width="7.7109375" style="396" customWidth="1"/>
    <col min="4" max="4" width="6.85546875" style="412" customWidth="1"/>
    <col min="5" max="6" width="11.7109375" style="413" customWidth="1"/>
    <col min="7" max="256" width="9.140625" style="396"/>
    <col min="257" max="257" width="5.7109375" style="396" customWidth="1"/>
    <col min="258" max="258" width="49.7109375" style="396" customWidth="1"/>
    <col min="259" max="259" width="7.7109375" style="396" customWidth="1"/>
    <col min="260" max="260" width="6.85546875" style="396" customWidth="1"/>
    <col min="261" max="262" width="11.7109375" style="396" customWidth="1"/>
    <col min="263" max="512" width="9.140625" style="396"/>
    <col min="513" max="513" width="5.7109375" style="396" customWidth="1"/>
    <col min="514" max="514" width="49.7109375" style="396" customWidth="1"/>
    <col min="515" max="515" width="7.7109375" style="396" customWidth="1"/>
    <col min="516" max="516" width="6.85546875" style="396" customWidth="1"/>
    <col min="517" max="518" width="11.7109375" style="396" customWidth="1"/>
    <col min="519" max="768" width="9.140625" style="396"/>
    <col min="769" max="769" width="5.7109375" style="396" customWidth="1"/>
    <col min="770" max="770" width="49.7109375" style="396" customWidth="1"/>
    <col min="771" max="771" width="7.7109375" style="396" customWidth="1"/>
    <col min="772" max="772" width="6.85546875" style="396" customWidth="1"/>
    <col min="773" max="774" width="11.7109375" style="396" customWidth="1"/>
    <col min="775" max="1024" width="9.140625" style="396"/>
    <col min="1025" max="1025" width="5.7109375" style="396" customWidth="1"/>
    <col min="1026" max="1026" width="49.7109375" style="396" customWidth="1"/>
    <col min="1027" max="1027" width="7.7109375" style="396" customWidth="1"/>
    <col min="1028" max="1028" width="6.85546875" style="396" customWidth="1"/>
    <col min="1029" max="1030" width="11.7109375" style="396" customWidth="1"/>
    <col min="1031" max="1280" width="9.140625" style="396"/>
    <col min="1281" max="1281" width="5.7109375" style="396" customWidth="1"/>
    <col min="1282" max="1282" width="49.7109375" style="396" customWidth="1"/>
    <col min="1283" max="1283" width="7.7109375" style="396" customWidth="1"/>
    <col min="1284" max="1284" width="6.85546875" style="396" customWidth="1"/>
    <col min="1285" max="1286" width="11.7109375" style="396" customWidth="1"/>
    <col min="1287" max="1536" width="9.140625" style="396"/>
    <col min="1537" max="1537" width="5.7109375" style="396" customWidth="1"/>
    <col min="1538" max="1538" width="49.7109375" style="396" customWidth="1"/>
    <col min="1539" max="1539" width="7.7109375" style="396" customWidth="1"/>
    <col min="1540" max="1540" width="6.85546875" style="396" customWidth="1"/>
    <col min="1541" max="1542" width="11.7109375" style="396" customWidth="1"/>
    <col min="1543" max="1792" width="9.140625" style="396"/>
    <col min="1793" max="1793" width="5.7109375" style="396" customWidth="1"/>
    <col min="1794" max="1794" width="49.7109375" style="396" customWidth="1"/>
    <col min="1795" max="1795" width="7.7109375" style="396" customWidth="1"/>
    <col min="1796" max="1796" width="6.85546875" style="396" customWidth="1"/>
    <col min="1797" max="1798" width="11.7109375" style="396" customWidth="1"/>
    <col min="1799" max="2048" width="9.140625" style="396"/>
    <col min="2049" max="2049" width="5.7109375" style="396" customWidth="1"/>
    <col min="2050" max="2050" width="49.7109375" style="396" customWidth="1"/>
    <col min="2051" max="2051" width="7.7109375" style="396" customWidth="1"/>
    <col min="2052" max="2052" width="6.85546875" style="396" customWidth="1"/>
    <col min="2053" max="2054" width="11.7109375" style="396" customWidth="1"/>
    <col min="2055" max="2304" width="9.140625" style="396"/>
    <col min="2305" max="2305" width="5.7109375" style="396" customWidth="1"/>
    <col min="2306" max="2306" width="49.7109375" style="396" customWidth="1"/>
    <col min="2307" max="2307" width="7.7109375" style="396" customWidth="1"/>
    <col min="2308" max="2308" width="6.85546875" style="396" customWidth="1"/>
    <col min="2309" max="2310" width="11.7109375" style="396" customWidth="1"/>
    <col min="2311" max="2560" width="9.140625" style="396"/>
    <col min="2561" max="2561" width="5.7109375" style="396" customWidth="1"/>
    <col min="2562" max="2562" width="49.7109375" style="396" customWidth="1"/>
    <col min="2563" max="2563" width="7.7109375" style="396" customWidth="1"/>
    <col min="2564" max="2564" width="6.85546875" style="396" customWidth="1"/>
    <col min="2565" max="2566" width="11.7109375" style="396" customWidth="1"/>
    <col min="2567" max="2816" width="9.140625" style="396"/>
    <col min="2817" max="2817" width="5.7109375" style="396" customWidth="1"/>
    <col min="2818" max="2818" width="49.7109375" style="396" customWidth="1"/>
    <col min="2819" max="2819" width="7.7109375" style="396" customWidth="1"/>
    <col min="2820" max="2820" width="6.85546875" style="396" customWidth="1"/>
    <col min="2821" max="2822" width="11.7109375" style="396" customWidth="1"/>
    <col min="2823" max="3072" width="9.140625" style="396"/>
    <col min="3073" max="3073" width="5.7109375" style="396" customWidth="1"/>
    <col min="3074" max="3074" width="49.7109375" style="396" customWidth="1"/>
    <col min="3075" max="3075" width="7.7109375" style="396" customWidth="1"/>
    <col min="3076" max="3076" width="6.85546875" style="396" customWidth="1"/>
    <col min="3077" max="3078" width="11.7109375" style="396" customWidth="1"/>
    <col min="3079" max="3328" width="9.140625" style="396"/>
    <col min="3329" max="3329" width="5.7109375" style="396" customWidth="1"/>
    <col min="3330" max="3330" width="49.7109375" style="396" customWidth="1"/>
    <col min="3331" max="3331" width="7.7109375" style="396" customWidth="1"/>
    <col min="3332" max="3332" width="6.85546875" style="396" customWidth="1"/>
    <col min="3333" max="3334" width="11.7109375" style="396" customWidth="1"/>
    <col min="3335" max="3584" width="9.140625" style="396"/>
    <col min="3585" max="3585" width="5.7109375" style="396" customWidth="1"/>
    <col min="3586" max="3586" width="49.7109375" style="396" customWidth="1"/>
    <col min="3587" max="3587" width="7.7109375" style="396" customWidth="1"/>
    <col min="3588" max="3588" width="6.85546875" style="396" customWidth="1"/>
    <col min="3589" max="3590" width="11.7109375" style="396" customWidth="1"/>
    <col min="3591" max="3840" width="9.140625" style="396"/>
    <col min="3841" max="3841" width="5.7109375" style="396" customWidth="1"/>
    <col min="3842" max="3842" width="49.7109375" style="396" customWidth="1"/>
    <col min="3843" max="3843" width="7.7109375" style="396" customWidth="1"/>
    <col min="3844" max="3844" width="6.85546875" style="396" customWidth="1"/>
    <col min="3845" max="3846" width="11.7109375" style="396" customWidth="1"/>
    <col min="3847" max="4096" width="9.140625" style="396"/>
    <col min="4097" max="4097" width="5.7109375" style="396" customWidth="1"/>
    <col min="4098" max="4098" width="49.7109375" style="396" customWidth="1"/>
    <col min="4099" max="4099" width="7.7109375" style="396" customWidth="1"/>
    <col min="4100" max="4100" width="6.85546875" style="396" customWidth="1"/>
    <col min="4101" max="4102" width="11.7109375" style="396" customWidth="1"/>
    <col min="4103" max="4352" width="9.140625" style="396"/>
    <col min="4353" max="4353" width="5.7109375" style="396" customWidth="1"/>
    <col min="4354" max="4354" width="49.7109375" style="396" customWidth="1"/>
    <col min="4355" max="4355" width="7.7109375" style="396" customWidth="1"/>
    <col min="4356" max="4356" width="6.85546875" style="396" customWidth="1"/>
    <col min="4357" max="4358" width="11.7109375" style="396" customWidth="1"/>
    <col min="4359" max="4608" width="9.140625" style="396"/>
    <col min="4609" max="4609" width="5.7109375" style="396" customWidth="1"/>
    <col min="4610" max="4610" width="49.7109375" style="396" customWidth="1"/>
    <col min="4611" max="4611" width="7.7109375" style="396" customWidth="1"/>
    <col min="4612" max="4612" width="6.85546875" style="396" customWidth="1"/>
    <col min="4613" max="4614" width="11.7109375" style="396" customWidth="1"/>
    <col min="4615" max="4864" width="9.140625" style="396"/>
    <col min="4865" max="4865" width="5.7109375" style="396" customWidth="1"/>
    <col min="4866" max="4866" width="49.7109375" style="396" customWidth="1"/>
    <col min="4867" max="4867" width="7.7109375" style="396" customWidth="1"/>
    <col min="4868" max="4868" width="6.85546875" style="396" customWidth="1"/>
    <col min="4869" max="4870" width="11.7109375" style="396" customWidth="1"/>
    <col min="4871" max="5120" width="9.140625" style="396"/>
    <col min="5121" max="5121" width="5.7109375" style="396" customWidth="1"/>
    <col min="5122" max="5122" width="49.7109375" style="396" customWidth="1"/>
    <col min="5123" max="5123" width="7.7109375" style="396" customWidth="1"/>
    <col min="5124" max="5124" width="6.85546875" style="396" customWidth="1"/>
    <col min="5125" max="5126" width="11.7109375" style="396" customWidth="1"/>
    <col min="5127" max="5376" width="9.140625" style="396"/>
    <col min="5377" max="5377" width="5.7109375" style="396" customWidth="1"/>
    <col min="5378" max="5378" width="49.7109375" style="396" customWidth="1"/>
    <col min="5379" max="5379" width="7.7109375" style="396" customWidth="1"/>
    <col min="5380" max="5380" width="6.85546875" style="396" customWidth="1"/>
    <col min="5381" max="5382" width="11.7109375" style="396" customWidth="1"/>
    <col min="5383" max="5632" width="9.140625" style="396"/>
    <col min="5633" max="5633" width="5.7109375" style="396" customWidth="1"/>
    <col min="5634" max="5634" width="49.7109375" style="396" customWidth="1"/>
    <col min="5635" max="5635" width="7.7109375" style="396" customWidth="1"/>
    <col min="5636" max="5636" width="6.85546875" style="396" customWidth="1"/>
    <col min="5637" max="5638" width="11.7109375" style="396" customWidth="1"/>
    <col min="5639" max="5888" width="9.140625" style="396"/>
    <col min="5889" max="5889" width="5.7109375" style="396" customWidth="1"/>
    <col min="5890" max="5890" width="49.7109375" style="396" customWidth="1"/>
    <col min="5891" max="5891" width="7.7109375" style="396" customWidth="1"/>
    <col min="5892" max="5892" width="6.85546875" style="396" customWidth="1"/>
    <col min="5893" max="5894" width="11.7109375" style="396" customWidth="1"/>
    <col min="5895" max="6144" width="9.140625" style="396"/>
    <col min="6145" max="6145" width="5.7109375" style="396" customWidth="1"/>
    <col min="6146" max="6146" width="49.7109375" style="396" customWidth="1"/>
    <col min="6147" max="6147" width="7.7109375" style="396" customWidth="1"/>
    <col min="6148" max="6148" width="6.85546875" style="396" customWidth="1"/>
    <col min="6149" max="6150" width="11.7109375" style="396" customWidth="1"/>
    <col min="6151" max="6400" width="9.140625" style="396"/>
    <col min="6401" max="6401" width="5.7109375" style="396" customWidth="1"/>
    <col min="6402" max="6402" width="49.7109375" style="396" customWidth="1"/>
    <col min="6403" max="6403" width="7.7109375" style="396" customWidth="1"/>
    <col min="6404" max="6404" width="6.85546875" style="396" customWidth="1"/>
    <col min="6405" max="6406" width="11.7109375" style="396" customWidth="1"/>
    <col min="6407" max="6656" width="9.140625" style="396"/>
    <col min="6657" max="6657" width="5.7109375" style="396" customWidth="1"/>
    <col min="6658" max="6658" width="49.7109375" style="396" customWidth="1"/>
    <col min="6659" max="6659" width="7.7109375" style="396" customWidth="1"/>
    <col min="6660" max="6660" width="6.85546875" style="396" customWidth="1"/>
    <col min="6661" max="6662" width="11.7109375" style="396" customWidth="1"/>
    <col min="6663" max="6912" width="9.140625" style="396"/>
    <col min="6913" max="6913" width="5.7109375" style="396" customWidth="1"/>
    <col min="6914" max="6914" width="49.7109375" style="396" customWidth="1"/>
    <col min="6915" max="6915" width="7.7109375" style="396" customWidth="1"/>
    <col min="6916" max="6916" width="6.85546875" style="396" customWidth="1"/>
    <col min="6917" max="6918" width="11.7109375" style="396" customWidth="1"/>
    <col min="6919" max="7168" width="9.140625" style="396"/>
    <col min="7169" max="7169" width="5.7109375" style="396" customWidth="1"/>
    <col min="7170" max="7170" width="49.7109375" style="396" customWidth="1"/>
    <col min="7171" max="7171" width="7.7109375" style="396" customWidth="1"/>
    <col min="7172" max="7172" width="6.85546875" style="396" customWidth="1"/>
    <col min="7173" max="7174" width="11.7109375" style="396" customWidth="1"/>
    <col min="7175" max="7424" width="9.140625" style="396"/>
    <col min="7425" max="7425" width="5.7109375" style="396" customWidth="1"/>
    <col min="7426" max="7426" width="49.7109375" style="396" customWidth="1"/>
    <col min="7427" max="7427" width="7.7109375" style="396" customWidth="1"/>
    <col min="7428" max="7428" width="6.85546875" style="396" customWidth="1"/>
    <col min="7429" max="7430" width="11.7109375" style="396" customWidth="1"/>
    <col min="7431" max="7680" width="9.140625" style="396"/>
    <col min="7681" max="7681" width="5.7109375" style="396" customWidth="1"/>
    <col min="7682" max="7682" width="49.7109375" style="396" customWidth="1"/>
    <col min="7683" max="7683" width="7.7109375" style="396" customWidth="1"/>
    <col min="7684" max="7684" width="6.85546875" style="396" customWidth="1"/>
    <col min="7685" max="7686" width="11.7109375" style="396" customWidth="1"/>
    <col min="7687" max="7936" width="9.140625" style="396"/>
    <col min="7937" max="7937" width="5.7109375" style="396" customWidth="1"/>
    <col min="7938" max="7938" width="49.7109375" style="396" customWidth="1"/>
    <col min="7939" max="7939" width="7.7109375" style="396" customWidth="1"/>
    <col min="7940" max="7940" width="6.85546875" style="396" customWidth="1"/>
    <col min="7941" max="7942" width="11.7109375" style="396" customWidth="1"/>
    <col min="7943" max="8192" width="9.140625" style="396"/>
    <col min="8193" max="8193" width="5.7109375" style="396" customWidth="1"/>
    <col min="8194" max="8194" width="49.7109375" style="396" customWidth="1"/>
    <col min="8195" max="8195" width="7.7109375" style="396" customWidth="1"/>
    <col min="8196" max="8196" width="6.85546875" style="396" customWidth="1"/>
    <col min="8197" max="8198" width="11.7109375" style="396" customWidth="1"/>
    <col min="8199" max="8448" width="9.140625" style="396"/>
    <col min="8449" max="8449" width="5.7109375" style="396" customWidth="1"/>
    <col min="8450" max="8450" width="49.7109375" style="396" customWidth="1"/>
    <col min="8451" max="8451" width="7.7109375" style="396" customWidth="1"/>
    <col min="8452" max="8452" width="6.85546875" style="396" customWidth="1"/>
    <col min="8453" max="8454" width="11.7109375" style="396" customWidth="1"/>
    <col min="8455" max="8704" width="9.140625" style="396"/>
    <col min="8705" max="8705" width="5.7109375" style="396" customWidth="1"/>
    <col min="8706" max="8706" width="49.7109375" style="396" customWidth="1"/>
    <col min="8707" max="8707" width="7.7109375" style="396" customWidth="1"/>
    <col min="8708" max="8708" width="6.85546875" style="396" customWidth="1"/>
    <col min="8709" max="8710" width="11.7109375" style="396" customWidth="1"/>
    <col min="8711" max="8960" width="9.140625" style="396"/>
    <col min="8961" max="8961" width="5.7109375" style="396" customWidth="1"/>
    <col min="8962" max="8962" width="49.7109375" style="396" customWidth="1"/>
    <col min="8963" max="8963" width="7.7109375" style="396" customWidth="1"/>
    <col min="8964" max="8964" width="6.85546875" style="396" customWidth="1"/>
    <col min="8965" max="8966" width="11.7109375" style="396" customWidth="1"/>
    <col min="8967" max="9216" width="9.140625" style="396"/>
    <col min="9217" max="9217" width="5.7109375" style="396" customWidth="1"/>
    <col min="9218" max="9218" width="49.7109375" style="396" customWidth="1"/>
    <col min="9219" max="9219" width="7.7109375" style="396" customWidth="1"/>
    <col min="9220" max="9220" width="6.85546875" style="396" customWidth="1"/>
    <col min="9221" max="9222" width="11.7109375" style="396" customWidth="1"/>
    <col min="9223" max="9472" width="9.140625" style="396"/>
    <col min="9473" max="9473" width="5.7109375" style="396" customWidth="1"/>
    <col min="9474" max="9474" width="49.7109375" style="396" customWidth="1"/>
    <col min="9475" max="9475" width="7.7109375" style="396" customWidth="1"/>
    <col min="9476" max="9476" width="6.85546875" style="396" customWidth="1"/>
    <col min="9477" max="9478" width="11.7109375" style="396" customWidth="1"/>
    <col min="9479" max="9728" width="9.140625" style="396"/>
    <col min="9729" max="9729" width="5.7109375" style="396" customWidth="1"/>
    <col min="9730" max="9730" width="49.7109375" style="396" customWidth="1"/>
    <col min="9731" max="9731" width="7.7109375" style="396" customWidth="1"/>
    <col min="9732" max="9732" width="6.85546875" style="396" customWidth="1"/>
    <col min="9733" max="9734" width="11.7109375" style="396" customWidth="1"/>
    <col min="9735" max="9984" width="9.140625" style="396"/>
    <col min="9985" max="9985" width="5.7109375" style="396" customWidth="1"/>
    <col min="9986" max="9986" width="49.7109375" style="396" customWidth="1"/>
    <col min="9987" max="9987" width="7.7109375" style="396" customWidth="1"/>
    <col min="9988" max="9988" width="6.85546875" style="396" customWidth="1"/>
    <col min="9989" max="9990" width="11.7109375" style="396" customWidth="1"/>
    <col min="9991" max="10240" width="9.140625" style="396"/>
    <col min="10241" max="10241" width="5.7109375" style="396" customWidth="1"/>
    <col min="10242" max="10242" width="49.7109375" style="396" customWidth="1"/>
    <col min="10243" max="10243" width="7.7109375" style="396" customWidth="1"/>
    <col min="10244" max="10244" width="6.85546875" style="396" customWidth="1"/>
    <col min="10245" max="10246" width="11.7109375" style="396" customWidth="1"/>
    <col min="10247" max="10496" width="9.140625" style="396"/>
    <col min="10497" max="10497" width="5.7109375" style="396" customWidth="1"/>
    <col min="10498" max="10498" width="49.7109375" style="396" customWidth="1"/>
    <col min="10499" max="10499" width="7.7109375" style="396" customWidth="1"/>
    <col min="10500" max="10500" width="6.85546875" style="396" customWidth="1"/>
    <col min="10501" max="10502" width="11.7109375" style="396" customWidth="1"/>
    <col min="10503" max="10752" width="9.140625" style="396"/>
    <col min="10753" max="10753" width="5.7109375" style="396" customWidth="1"/>
    <col min="10754" max="10754" width="49.7109375" style="396" customWidth="1"/>
    <col min="10755" max="10755" width="7.7109375" style="396" customWidth="1"/>
    <col min="10756" max="10756" width="6.85546875" style="396" customWidth="1"/>
    <col min="10757" max="10758" width="11.7109375" style="396" customWidth="1"/>
    <col min="10759" max="11008" width="9.140625" style="396"/>
    <col min="11009" max="11009" width="5.7109375" style="396" customWidth="1"/>
    <col min="11010" max="11010" width="49.7109375" style="396" customWidth="1"/>
    <col min="11011" max="11011" width="7.7109375" style="396" customWidth="1"/>
    <col min="11012" max="11012" width="6.85546875" style="396" customWidth="1"/>
    <col min="11013" max="11014" width="11.7109375" style="396" customWidth="1"/>
    <col min="11015" max="11264" width="9.140625" style="396"/>
    <col min="11265" max="11265" width="5.7109375" style="396" customWidth="1"/>
    <col min="11266" max="11266" width="49.7109375" style="396" customWidth="1"/>
    <col min="11267" max="11267" width="7.7109375" style="396" customWidth="1"/>
    <col min="11268" max="11268" width="6.85546875" style="396" customWidth="1"/>
    <col min="11269" max="11270" width="11.7109375" style="396" customWidth="1"/>
    <col min="11271" max="11520" width="9.140625" style="396"/>
    <col min="11521" max="11521" width="5.7109375" style="396" customWidth="1"/>
    <col min="11522" max="11522" width="49.7109375" style="396" customWidth="1"/>
    <col min="11523" max="11523" width="7.7109375" style="396" customWidth="1"/>
    <col min="11524" max="11524" width="6.85546875" style="396" customWidth="1"/>
    <col min="11525" max="11526" width="11.7109375" style="396" customWidth="1"/>
    <col min="11527" max="11776" width="9.140625" style="396"/>
    <col min="11777" max="11777" width="5.7109375" style="396" customWidth="1"/>
    <col min="11778" max="11778" width="49.7109375" style="396" customWidth="1"/>
    <col min="11779" max="11779" width="7.7109375" style="396" customWidth="1"/>
    <col min="11780" max="11780" width="6.85546875" style="396" customWidth="1"/>
    <col min="11781" max="11782" width="11.7109375" style="396" customWidth="1"/>
    <col min="11783" max="12032" width="9.140625" style="396"/>
    <col min="12033" max="12033" width="5.7109375" style="396" customWidth="1"/>
    <col min="12034" max="12034" width="49.7109375" style="396" customWidth="1"/>
    <col min="12035" max="12035" width="7.7109375" style="396" customWidth="1"/>
    <col min="12036" max="12036" width="6.85546875" style="396" customWidth="1"/>
    <col min="12037" max="12038" width="11.7109375" style="396" customWidth="1"/>
    <col min="12039" max="12288" width="9.140625" style="396"/>
    <col min="12289" max="12289" width="5.7109375" style="396" customWidth="1"/>
    <col min="12290" max="12290" width="49.7109375" style="396" customWidth="1"/>
    <col min="12291" max="12291" width="7.7109375" style="396" customWidth="1"/>
    <col min="12292" max="12292" width="6.85546875" style="396" customWidth="1"/>
    <col min="12293" max="12294" width="11.7109375" style="396" customWidth="1"/>
    <col min="12295" max="12544" width="9.140625" style="396"/>
    <col min="12545" max="12545" width="5.7109375" style="396" customWidth="1"/>
    <col min="12546" max="12546" width="49.7109375" style="396" customWidth="1"/>
    <col min="12547" max="12547" width="7.7109375" style="396" customWidth="1"/>
    <col min="12548" max="12548" width="6.85546875" style="396" customWidth="1"/>
    <col min="12549" max="12550" width="11.7109375" style="396" customWidth="1"/>
    <col min="12551" max="12800" width="9.140625" style="396"/>
    <col min="12801" max="12801" width="5.7109375" style="396" customWidth="1"/>
    <col min="12802" max="12802" width="49.7109375" style="396" customWidth="1"/>
    <col min="12803" max="12803" width="7.7109375" style="396" customWidth="1"/>
    <col min="12804" max="12804" width="6.85546875" style="396" customWidth="1"/>
    <col min="12805" max="12806" width="11.7109375" style="396" customWidth="1"/>
    <col min="12807" max="13056" width="9.140625" style="396"/>
    <col min="13057" max="13057" width="5.7109375" style="396" customWidth="1"/>
    <col min="13058" max="13058" width="49.7109375" style="396" customWidth="1"/>
    <col min="13059" max="13059" width="7.7109375" style="396" customWidth="1"/>
    <col min="13060" max="13060" width="6.85546875" style="396" customWidth="1"/>
    <col min="13061" max="13062" width="11.7109375" style="396" customWidth="1"/>
    <col min="13063" max="13312" width="9.140625" style="396"/>
    <col min="13313" max="13313" width="5.7109375" style="396" customWidth="1"/>
    <col min="13314" max="13314" width="49.7109375" style="396" customWidth="1"/>
    <col min="13315" max="13315" width="7.7109375" style="396" customWidth="1"/>
    <col min="13316" max="13316" width="6.85546875" style="396" customWidth="1"/>
    <col min="13317" max="13318" width="11.7109375" style="396" customWidth="1"/>
    <col min="13319" max="13568" width="9.140625" style="396"/>
    <col min="13569" max="13569" width="5.7109375" style="396" customWidth="1"/>
    <col min="13570" max="13570" width="49.7109375" style="396" customWidth="1"/>
    <col min="13571" max="13571" width="7.7109375" style="396" customWidth="1"/>
    <col min="13572" max="13572" width="6.85546875" style="396" customWidth="1"/>
    <col min="13573" max="13574" width="11.7109375" style="396" customWidth="1"/>
    <col min="13575" max="13824" width="9.140625" style="396"/>
    <col min="13825" max="13825" width="5.7109375" style="396" customWidth="1"/>
    <col min="13826" max="13826" width="49.7109375" style="396" customWidth="1"/>
    <col min="13827" max="13827" width="7.7109375" style="396" customWidth="1"/>
    <col min="13828" max="13828" width="6.85546875" style="396" customWidth="1"/>
    <col min="13829" max="13830" width="11.7109375" style="396" customWidth="1"/>
    <col min="13831" max="14080" width="9.140625" style="396"/>
    <col min="14081" max="14081" width="5.7109375" style="396" customWidth="1"/>
    <col min="14082" max="14082" width="49.7109375" style="396" customWidth="1"/>
    <col min="14083" max="14083" width="7.7109375" style="396" customWidth="1"/>
    <col min="14084" max="14084" width="6.85546875" style="396" customWidth="1"/>
    <col min="14085" max="14086" width="11.7109375" style="396" customWidth="1"/>
    <col min="14087" max="14336" width="9.140625" style="396"/>
    <col min="14337" max="14337" width="5.7109375" style="396" customWidth="1"/>
    <col min="14338" max="14338" width="49.7109375" style="396" customWidth="1"/>
    <col min="14339" max="14339" width="7.7109375" style="396" customWidth="1"/>
    <col min="14340" max="14340" width="6.85546875" style="396" customWidth="1"/>
    <col min="14341" max="14342" width="11.7109375" style="396" customWidth="1"/>
    <col min="14343" max="14592" width="9.140625" style="396"/>
    <col min="14593" max="14593" width="5.7109375" style="396" customWidth="1"/>
    <col min="14594" max="14594" width="49.7109375" style="396" customWidth="1"/>
    <col min="14595" max="14595" width="7.7109375" style="396" customWidth="1"/>
    <col min="14596" max="14596" width="6.85546875" style="396" customWidth="1"/>
    <col min="14597" max="14598" width="11.7109375" style="396" customWidth="1"/>
    <col min="14599" max="14848" width="9.140625" style="396"/>
    <col min="14849" max="14849" width="5.7109375" style="396" customWidth="1"/>
    <col min="14850" max="14850" width="49.7109375" style="396" customWidth="1"/>
    <col min="14851" max="14851" width="7.7109375" style="396" customWidth="1"/>
    <col min="14852" max="14852" width="6.85546875" style="396" customWidth="1"/>
    <col min="14853" max="14854" width="11.7109375" style="396" customWidth="1"/>
    <col min="14855" max="15104" width="9.140625" style="396"/>
    <col min="15105" max="15105" width="5.7109375" style="396" customWidth="1"/>
    <col min="15106" max="15106" width="49.7109375" style="396" customWidth="1"/>
    <col min="15107" max="15107" width="7.7109375" style="396" customWidth="1"/>
    <col min="15108" max="15108" width="6.85546875" style="396" customWidth="1"/>
    <col min="15109" max="15110" width="11.7109375" style="396" customWidth="1"/>
    <col min="15111" max="15360" width="9.140625" style="396"/>
    <col min="15361" max="15361" width="5.7109375" style="396" customWidth="1"/>
    <col min="15362" max="15362" width="49.7109375" style="396" customWidth="1"/>
    <col min="15363" max="15363" width="7.7109375" style="396" customWidth="1"/>
    <col min="15364" max="15364" width="6.85546875" style="396" customWidth="1"/>
    <col min="15365" max="15366" width="11.7109375" style="396" customWidth="1"/>
    <col min="15367" max="15616" width="9.140625" style="396"/>
    <col min="15617" max="15617" width="5.7109375" style="396" customWidth="1"/>
    <col min="15618" max="15618" width="49.7109375" style="396" customWidth="1"/>
    <col min="15619" max="15619" width="7.7109375" style="396" customWidth="1"/>
    <col min="15620" max="15620" width="6.85546875" style="396" customWidth="1"/>
    <col min="15621" max="15622" width="11.7109375" style="396" customWidth="1"/>
    <col min="15623" max="15872" width="9.140625" style="396"/>
    <col min="15873" max="15873" width="5.7109375" style="396" customWidth="1"/>
    <col min="15874" max="15874" width="49.7109375" style="396" customWidth="1"/>
    <col min="15875" max="15875" width="7.7109375" style="396" customWidth="1"/>
    <col min="15876" max="15876" width="6.85546875" style="396" customWidth="1"/>
    <col min="15877" max="15878" width="11.7109375" style="396" customWidth="1"/>
    <col min="15879" max="16128" width="9.140625" style="396"/>
    <col min="16129" max="16129" width="5.7109375" style="396" customWidth="1"/>
    <col min="16130" max="16130" width="49.7109375" style="396" customWidth="1"/>
    <col min="16131" max="16131" width="7.7109375" style="396" customWidth="1"/>
    <col min="16132" max="16132" width="6.85546875" style="396" customWidth="1"/>
    <col min="16133" max="16134" width="11.7109375" style="396" customWidth="1"/>
    <col min="16135" max="16384" width="9.140625" style="396"/>
  </cols>
  <sheetData>
    <row r="1" spans="1:9" ht="40.5" customHeight="1">
      <c r="A1" s="393"/>
      <c r="B1" s="393" t="s">
        <v>18</v>
      </c>
      <c r="C1" s="393" t="s">
        <v>1235</v>
      </c>
      <c r="D1" s="394" t="s">
        <v>20</v>
      </c>
      <c r="E1" s="395" t="s">
        <v>1236</v>
      </c>
      <c r="F1" s="395" t="s">
        <v>1237</v>
      </c>
      <c r="I1" s="397"/>
    </row>
    <row r="2" spans="1:9" ht="24.95" customHeight="1">
      <c r="A2" s="398" t="s">
        <v>538</v>
      </c>
      <c r="B2" s="525" t="s">
        <v>1238</v>
      </c>
      <c r="C2" s="526"/>
      <c r="D2" s="526"/>
      <c r="E2" s="526"/>
      <c r="F2" s="527"/>
      <c r="I2" s="397"/>
    </row>
    <row r="3" spans="1:9" ht="388.5" customHeight="1">
      <c r="A3" s="399"/>
      <c r="B3" s="400" t="s">
        <v>1239</v>
      </c>
      <c r="C3" s="401"/>
      <c r="D3" s="402"/>
      <c r="E3" s="480"/>
      <c r="F3" s="481"/>
    </row>
    <row r="4" spans="1:9" ht="25.5" customHeight="1">
      <c r="A4" s="403"/>
      <c r="B4" s="404" t="s">
        <v>1240</v>
      </c>
      <c r="C4" s="405" t="s">
        <v>26</v>
      </c>
      <c r="D4" s="406">
        <f>+D3</f>
        <v>0</v>
      </c>
      <c r="E4" s="407">
        <f>+E3</f>
        <v>0</v>
      </c>
      <c r="F4" s="407">
        <f>+E4*D4</f>
        <v>0</v>
      </c>
    </row>
    <row r="5" spans="1:9" ht="25.5" customHeight="1">
      <c r="A5" s="408"/>
      <c r="B5" s="528"/>
      <c r="C5" s="529"/>
      <c r="D5" s="529"/>
      <c r="E5" s="530"/>
      <c r="F5" s="409"/>
    </row>
    <row r="6" spans="1:9" ht="20.100000000000001" customHeight="1"/>
  </sheetData>
  <mergeCells count="2">
    <mergeCell ref="B2:F2"/>
    <mergeCell ref="B5:E5"/>
  </mergeCells>
  <pageMargins left="0.98425196850393704" right="0.19685039370078741" top="0.59055118110236227" bottom="0.78740157480314965" header="0.51181102362204722" footer="0.51181102362204722"/>
  <pageSetup paperSize="9" scale="85" orientation="portrait" useFirstPageNumber="1" r:id="rId1"/>
  <headerFooter alignWithMargins="0">
    <oddFooter>&amp;CStranica &amp;P od &amp;N</oddFooter>
  </headerFooter>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topLeftCell="A88" zoomScaleNormal="100" workbookViewId="0">
      <selection activeCell="F97" sqref="F97"/>
    </sheetView>
  </sheetViews>
  <sheetFormatPr defaultRowHeight="15"/>
  <cols>
    <col min="1" max="1" width="9.140625" style="414"/>
    <col min="2" max="2" width="48.5703125" style="414" customWidth="1"/>
    <col min="3" max="3" width="8.7109375" style="414" bestFit="1" customWidth="1"/>
    <col min="4" max="4" width="8.42578125" style="439" bestFit="1" customWidth="1"/>
    <col min="5" max="5" width="11.85546875" style="440" bestFit="1" customWidth="1"/>
    <col min="6" max="6" width="12.7109375" style="440" bestFit="1" customWidth="1"/>
    <col min="7" max="16384" width="9.140625" style="414"/>
  </cols>
  <sheetData>
    <row r="1" spans="1:6" ht="18.75">
      <c r="A1" s="551" t="s">
        <v>1241</v>
      </c>
      <c r="B1" s="551"/>
      <c r="C1" s="551"/>
      <c r="D1" s="551"/>
      <c r="E1" s="551"/>
      <c r="F1" s="551"/>
    </row>
    <row r="3" spans="1:6" ht="15" customHeight="1">
      <c r="A3" s="552" t="s">
        <v>1242</v>
      </c>
      <c r="B3" s="553"/>
      <c r="C3" s="553"/>
      <c r="D3" s="553"/>
      <c r="E3" s="553"/>
      <c r="F3" s="554"/>
    </row>
    <row r="4" spans="1:6" ht="30">
      <c r="A4" s="415" t="s">
        <v>17</v>
      </c>
      <c r="B4" s="416" t="s">
        <v>547</v>
      </c>
      <c r="C4" s="415" t="s">
        <v>19</v>
      </c>
      <c r="D4" s="417" t="s">
        <v>1243</v>
      </c>
      <c r="E4" s="415" t="s">
        <v>1244</v>
      </c>
      <c r="F4" s="417" t="s">
        <v>1245</v>
      </c>
    </row>
    <row r="5" spans="1:6" ht="15" customHeight="1">
      <c r="A5" s="418" t="s">
        <v>1246</v>
      </c>
      <c r="B5" s="419"/>
      <c r="C5" s="419"/>
      <c r="D5" s="419"/>
      <c r="E5" s="419"/>
      <c r="F5" s="420"/>
    </row>
    <row r="6" spans="1:6" ht="30">
      <c r="A6" s="533" t="s">
        <v>1247</v>
      </c>
      <c r="B6" s="421" t="s">
        <v>1248</v>
      </c>
      <c r="C6" s="536" t="s">
        <v>22</v>
      </c>
      <c r="D6" s="539">
        <v>22</v>
      </c>
      <c r="E6" s="542"/>
      <c r="F6" s="545">
        <f>D6*E6</f>
        <v>0</v>
      </c>
    </row>
    <row r="7" spans="1:6">
      <c r="A7" s="534"/>
      <c r="B7" s="422" t="s">
        <v>1249</v>
      </c>
      <c r="C7" s="537"/>
      <c r="D7" s="540"/>
      <c r="E7" s="543"/>
      <c r="F7" s="546"/>
    </row>
    <row r="8" spans="1:6">
      <c r="A8" s="534"/>
      <c r="B8" s="422" t="s">
        <v>1250</v>
      </c>
      <c r="C8" s="537"/>
      <c r="D8" s="540"/>
      <c r="E8" s="543"/>
      <c r="F8" s="546"/>
    </row>
    <row r="9" spans="1:6" ht="30">
      <c r="A9" s="534"/>
      <c r="B9" s="422" t="s">
        <v>1251</v>
      </c>
      <c r="C9" s="537"/>
      <c r="D9" s="540"/>
      <c r="E9" s="543"/>
      <c r="F9" s="546"/>
    </row>
    <row r="10" spans="1:6" ht="18">
      <c r="A10" s="534"/>
      <c r="B10" s="422" t="s">
        <v>1252</v>
      </c>
      <c r="C10" s="537"/>
      <c r="D10" s="540"/>
      <c r="E10" s="543"/>
      <c r="F10" s="546"/>
    </row>
    <row r="11" spans="1:6">
      <c r="A11" s="534"/>
      <c r="B11" s="422" t="s">
        <v>1253</v>
      </c>
      <c r="C11" s="537"/>
      <c r="D11" s="540"/>
      <c r="E11" s="543"/>
      <c r="F11" s="546"/>
    </row>
    <row r="12" spans="1:6">
      <c r="A12" s="534"/>
      <c r="B12" s="422" t="s">
        <v>1254</v>
      </c>
      <c r="C12" s="537"/>
      <c r="D12" s="540"/>
      <c r="E12" s="543"/>
      <c r="F12" s="546"/>
    </row>
    <row r="13" spans="1:6">
      <c r="A13" s="534"/>
      <c r="B13" s="422" t="s">
        <v>1255</v>
      </c>
      <c r="C13" s="537"/>
      <c r="D13" s="540"/>
      <c r="E13" s="543"/>
      <c r="F13" s="546"/>
    </row>
    <row r="14" spans="1:6">
      <c r="A14" s="534"/>
      <c r="B14" s="422" t="s">
        <v>1256</v>
      </c>
      <c r="C14" s="537"/>
      <c r="D14" s="540"/>
      <c r="E14" s="543"/>
      <c r="F14" s="546"/>
    </row>
    <row r="15" spans="1:6">
      <c r="A15" s="534"/>
      <c r="B15" s="422" t="s">
        <v>1257</v>
      </c>
      <c r="C15" s="537"/>
      <c r="D15" s="540"/>
      <c r="E15" s="543"/>
      <c r="F15" s="546"/>
    </row>
    <row r="16" spans="1:6" ht="30">
      <c r="A16" s="534"/>
      <c r="B16" s="422" t="s">
        <v>1258</v>
      </c>
      <c r="C16" s="537"/>
      <c r="D16" s="540"/>
      <c r="E16" s="543"/>
      <c r="F16" s="546"/>
    </row>
    <row r="17" spans="1:11" ht="30">
      <c r="A17" s="534"/>
      <c r="B17" s="422" t="s">
        <v>1259</v>
      </c>
      <c r="C17" s="537"/>
      <c r="D17" s="540"/>
      <c r="E17" s="543"/>
      <c r="F17" s="546"/>
    </row>
    <row r="18" spans="1:11" ht="33.75" customHeight="1">
      <c r="A18" s="534"/>
      <c r="B18" s="422" t="s">
        <v>1260</v>
      </c>
      <c r="C18" s="537"/>
      <c r="D18" s="540"/>
      <c r="E18" s="543"/>
      <c r="F18" s="546"/>
    </row>
    <row r="19" spans="1:11" ht="18" customHeight="1">
      <c r="A19" s="534"/>
      <c r="B19" s="422" t="s">
        <v>1261</v>
      </c>
      <c r="C19" s="537"/>
      <c r="D19" s="540"/>
      <c r="E19" s="543"/>
      <c r="F19" s="546"/>
    </row>
    <row r="20" spans="1:11">
      <c r="A20" s="535"/>
      <c r="B20" s="423" t="s">
        <v>1262</v>
      </c>
      <c r="C20" s="538"/>
      <c r="D20" s="541"/>
      <c r="E20" s="544"/>
      <c r="F20" s="547"/>
      <c r="K20" s="424"/>
    </row>
    <row r="21" spans="1:11" ht="15" customHeight="1">
      <c r="A21" s="418" t="s">
        <v>1263</v>
      </c>
      <c r="B21" s="419"/>
      <c r="C21" s="419"/>
      <c r="D21" s="419"/>
      <c r="E21" s="419"/>
      <c r="F21" s="420"/>
    </row>
    <row r="22" spans="1:11" ht="75">
      <c r="A22" s="533" t="s">
        <v>1264</v>
      </c>
      <c r="B22" s="421" t="s">
        <v>1265</v>
      </c>
      <c r="C22" s="536" t="s">
        <v>290</v>
      </c>
      <c r="D22" s="539">
        <v>3</v>
      </c>
      <c r="E22" s="542"/>
      <c r="F22" s="545">
        <f>D22*E22</f>
        <v>0</v>
      </c>
    </row>
    <row r="23" spans="1:11" ht="30">
      <c r="A23" s="534"/>
      <c r="B23" s="422" t="s">
        <v>1266</v>
      </c>
      <c r="C23" s="537"/>
      <c r="D23" s="540"/>
      <c r="E23" s="543"/>
      <c r="F23" s="546"/>
    </row>
    <row r="24" spans="1:11" ht="36">
      <c r="A24" s="534"/>
      <c r="B24" s="422" t="s">
        <v>1267</v>
      </c>
      <c r="C24" s="537"/>
      <c r="D24" s="540"/>
      <c r="E24" s="543"/>
      <c r="F24" s="546"/>
    </row>
    <row r="25" spans="1:11" ht="30">
      <c r="A25" s="535"/>
      <c r="B25" s="423" t="s">
        <v>1268</v>
      </c>
      <c r="C25" s="538"/>
      <c r="D25" s="541"/>
      <c r="E25" s="544"/>
      <c r="F25" s="547"/>
    </row>
    <row r="26" spans="1:11" ht="15" customHeight="1">
      <c r="A26" s="418" t="s">
        <v>1269</v>
      </c>
      <c r="B26" s="419"/>
      <c r="C26" s="419"/>
      <c r="D26" s="419"/>
      <c r="E26" s="419"/>
      <c r="F26" s="420"/>
    </row>
    <row r="27" spans="1:11" ht="90">
      <c r="A27" s="533" t="s">
        <v>1270</v>
      </c>
      <c r="B27" s="421" t="s">
        <v>1271</v>
      </c>
      <c r="C27" s="536" t="s">
        <v>290</v>
      </c>
      <c r="D27" s="539">
        <v>1</v>
      </c>
      <c r="E27" s="542"/>
      <c r="F27" s="545">
        <f>D27*E27</f>
        <v>0</v>
      </c>
    </row>
    <row r="28" spans="1:11" ht="45">
      <c r="A28" s="534"/>
      <c r="B28" s="422" t="s">
        <v>1272</v>
      </c>
      <c r="C28" s="537"/>
      <c r="D28" s="540"/>
      <c r="E28" s="543"/>
      <c r="F28" s="546"/>
    </row>
    <row r="29" spans="1:11" ht="30">
      <c r="A29" s="534"/>
      <c r="B29" s="422" t="s">
        <v>1273</v>
      </c>
      <c r="C29" s="537"/>
      <c r="D29" s="540"/>
      <c r="E29" s="543"/>
      <c r="F29" s="546"/>
    </row>
    <row r="30" spans="1:11" ht="30">
      <c r="A30" s="534"/>
      <c r="B30" s="422" t="s">
        <v>1274</v>
      </c>
      <c r="C30" s="537"/>
      <c r="D30" s="540"/>
      <c r="E30" s="543"/>
      <c r="F30" s="546"/>
    </row>
    <row r="31" spans="1:11" ht="36">
      <c r="A31" s="534"/>
      <c r="B31" s="422" t="s">
        <v>1275</v>
      </c>
      <c r="C31" s="537"/>
      <c r="D31" s="540"/>
      <c r="E31" s="543"/>
      <c r="F31" s="546"/>
    </row>
    <row r="32" spans="1:11" ht="30">
      <c r="A32" s="535"/>
      <c r="B32" s="423" t="s">
        <v>1268</v>
      </c>
      <c r="C32" s="538"/>
      <c r="D32" s="541"/>
      <c r="E32" s="544"/>
      <c r="F32" s="547"/>
    </row>
    <row r="33" spans="1:6" ht="15" customHeight="1">
      <c r="A33" s="418" t="s">
        <v>1276</v>
      </c>
      <c r="B33" s="419"/>
      <c r="C33" s="419"/>
      <c r="D33" s="419"/>
      <c r="E33" s="419"/>
      <c r="F33" s="420"/>
    </row>
    <row r="34" spans="1:6" ht="30">
      <c r="A34" s="533" t="s">
        <v>1277</v>
      </c>
      <c r="B34" s="421" t="s">
        <v>1278</v>
      </c>
      <c r="C34" s="536" t="s">
        <v>22</v>
      </c>
      <c r="D34" s="539">
        <v>1</v>
      </c>
      <c r="E34" s="542"/>
      <c r="F34" s="545">
        <f>D34*E34</f>
        <v>0</v>
      </c>
    </row>
    <row r="35" spans="1:6">
      <c r="A35" s="534"/>
      <c r="B35" s="422" t="s">
        <v>1279</v>
      </c>
      <c r="C35" s="537"/>
      <c r="D35" s="540"/>
      <c r="E35" s="543"/>
      <c r="F35" s="546"/>
    </row>
    <row r="36" spans="1:6">
      <c r="A36" s="534"/>
      <c r="B36" s="422" t="s">
        <v>1280</v>
      </c>
      <c r="C36" s="537"/>
      <c r="D36" s="540"/>
      <c r="E36" s="543"/>
      <c r="F36" s="546"/>
    </row>
    <row r="37" spans="1:6">
      <c r="A37" s="534"/>
      <c r="B37" s="422" t="s">
        <v>1281</v>
      </c>
      <c r="C37" s="537"/>
      <c r="D37" s="540"/>
      <c r="E37" s="543"/>
      <c r="F37" s="546"/>
    </row>
    <row r="38" spans="1:6" ht="45">
      <c r="A38" s="534"/>
      <c r="B38" s="422" t="s">
        <v>1282</v>
      </c>
      <c r="C38" s="537"/>
      <c r="D38" s="540"/>
      <c r="E38" s="543"/>
      <c r="F38" s="546"/>
    </row>
    <row r="39" spans="1:6">
      <c r="A39" s="534"/>
      <c r="B39" s="422" t="s">
        <v>1283</v>
      </c>
      <c r="C39" s="537"/>
      <c r="D39" s="540"/>
      <c r="E39" s="543"/>
      <c r="F39" s="546"/>
    </row>
    <row r="40" spans="1:6">
      <c r="A40" s="534"/>
      <c r="B40" s="422" t="s">
        <v>1284</v>
      </c>
      <c r="C40" s="537"/>
      <c r="D40" s="540"/>
      <c r="E40" s="543"/>
      <c r="F40" s="546"/>
    </row>
    <row r="41" spans="1:6">
      <c r="A41" s="534"/>
      <c r="B41" s="422" t="s">
        <v>1285</v>
      </c>
      <c r="C41" s="537"/>
      <c r="D41" s="540"/>
      <c r="E41" s="543"/>
      <c r="F41" s="546"/>
    </row>
    <row r="42" spans="1:6">
      <c r="A42" s="534"/>
      <c r="B42" s="422" t="s">
        <v>1286</v>
      </c>
      <c r="C42" s="537"/>
      <c r="D42" s="540"/>
      <c r="E42" s="543"/>
      <c r="F42" s="546"/>
    </row>
    <row r="43" spans="1:6" ht="75">
      <c r="A43" s="534"/>
      <c r="B43" s="422" t="s">
        <v>1287</v>
      </c>
      <c r="C43" s="537"/>
      <c r="D43" s="540"/>
      <c r="E43" s="543"/>
      <c r="F43" s="546"/>
    </row>
    <row r="44" spans="1:6">
      <c r="A44" s="534"/>
      <c r="B44" s="422" t="s">
        <v>1288</v>
      </c>
      <c r="C44" s="537"/>
      <c r="D44" s="540"/>
      <c r="E44" s="543"/>
      <c r="F44" s="546"/>
    </row>
    <row r="45" spans="1:6">
      <c r="A45" s="534"/>
      <c r="B45" s="422" t="s">
        <v>1289</v>
      </c>
      <c r="C45" s="537"/>
      <c r="D45" s="540"/>
      <c r="E45" s="543"/>
      <c r="F45" s="546"/>
    </row>
    <row r="46" spans="1:6">
      <c r="A46" s="534"/>
      <c r="B46" s="422" t="s">
        <v>1290</v>
      </c>
      <c r="C46" s="537"/>
      <c r="D46" s="540"/>
      <c r="E46" s="543"/>
      <c r="F46" s="546"/>
    </row>
    <row r="47" spans="1:6">
      <c r="A47" s="534"/>
      <c r="B47" s="422" t="s">
        <v>1291</v>
      </c>
      <c r="C47" s="537"/>
      <c r="D47" s="540"/>
      <c r="E47" s="543"/>
      <c r="F47" s="546"/>
    </row>
    <row r="48" spans="1:6">
      <c r="A48" s="535"/>
      <c r="B48" s="423" t="s">
        <v>1292</v>
      </c>
      <c r="C48" s="538"/>
      <c r="D48" s="541"/>
      <c r="E48" s="544"/>
      <c r="F48" s="547"/>
    </row>
    <row r="49" spans="1:6" ht="15" customHeight="1">
      <c r="A49" s="418" t="s">
        <v>1293</v>
      </c>
      <c r="B49" s="419"/>
      <c r="C49" s="419"/>
      <c r="D49" s="419"/>
      <c r="E49" s="419"/>
      <c r="F49" s="420"/>
    </row>
    <row r="50" spans="1:6" ht="90">
      <c r="A50" s="548" t="s">
        <v>1294</v>
      </c>
      <c r="B50" s="425" t="s">
        <v>1295</v>
      </c>
      <c r="C50" s="536" t="s">
        <v>290</v>
      </c>
      <c r="D50" s="539">
        <v>1</v>
      </c>
      <c r="E50" s="542"/>
      <c r="F50" s="545">
        <f>D50*E50</f>
        <v>0</v>
      </c>
    </row>
    <row r="51" spans="1:6" ht="30">
      <c r="A51" s="549"/>
      <c r="B51" s="425" t="s">
        <v>1296</v>
      </c>
      <c r="C51" s="537"/>
      <c r="D51" s="540"/>
      <c r="E51" s="543"/>
      <c r="F51" s="546"/>
    </row>
    <row r="52" spans="1:6">
      <c r="A52" s="549"/>
      <c r="B52" s="425" t="s">
        <v>1297</v>
      </c>
      <c r="C52" s="537"/>
      <c r="D52" s="540"/>
      <c r="E52" s="543"/>
      <c r="F52" s="546"/>
    </row>
    <row r="53" spans="1:6" ht="45">
      <c r="A53" s="549"/>
      <c r="B53" s="425" t="s">
        <v>1298</v>
      </c>
      <c r="C53" s="537"/>
      <c r="D53" s="540"/>
      <c r="E53" s="543"/>
      <c r="F53" s="546"/>
    </row>
    <row r="54" spans="1:6" ht="60">
      <c r="A54" s="549"/>
      <c r="B54" s="425" t="s">
        <v>1299</v>
      </c>
      <c r="C54" s="537"/>
      <c r="D54" s="540"/>
      <c r="E54" s="543"/>
      <c r="F54" s="546"/>
    </row>
    <row r="55" spans="1:6" ht="30">
      <c r="A55" s="550"/>
      <c r="B55" s="426" t="s">
        <v>1300</v>
      </c>
      <c r="C55" s="538"/>
      <c r="D55" s="541"/>
      <c r="E55" s="544"/>
      <c r="F55" s="547"/>
    </row>
    <row r="56" spans="1:6" ht="15" customHeight="1">
      <c r="A56" s="418" t="s">
        <v>1301</v>
      </c>
      <c r="B56" s="419"/>
      <c r="C56" s="419"/>
      <c r="D56" s="419"/>
      <c r="E56" s="419"/>
      <c r="F56" s="420"/>
    </row>
    <row r="57" spans="1:6" ht="75">
      <c r="A57" s="427" t="s">
        <v>1302</v>
      </c>
      <c r="B57" s="428" t="s">
        <v>1303</v>
      </c>
      <c r="C57" s="429" t="s">
        <v>22</v>
      </c>
      <c r="D57" s="430">
        <v>1</v>
      </c>
      <c r="E57" s="431"/>
      <c r="F57" s="432">
        <f t="shared" ref="F57:F63" si="0">D57*E57</f>
        <v>0</v>
      </c>
    </row>
    <row r="58" spans="1:6" ht="30">
      <c r="A58" s="427" t="s">
        <v>1304</v>
      </c>
      <c r="B58" s="428" t="s">
        <v>1305</v>
      </c>
      <c r="C58" s="429" t="s">
        <v>292</v>
      </c>
      <c r="D58" s="430">
        <v>6</v>
      </c>
      <c r="E58" s="431"/>
      <c r="F58" s="432">
        <f t="shared" si="0"/>
        <v>0</v>
      </c>
    </row>
    <row r="59" spans="1:6" ht="30">
      <c r="A59" s="427" t="s">
        <v>1306</v>
      </c>
      <c r="B59" s="428" t="s">
        <v>1307</v>
      </c>
      <c r="C59" s="429" t="s">
        <v>292</v>
      </c>
      <c r="D59" s="430">
        <v>172</v>
      </c>
      <c r="E59" s="431"/>
      <c r="F59" s="432">
        <f t="shared" si="0"/>
        <v>0</v>
      </c>
    </row>
    <row r="60" spans="1:6" ht="30">
      <c r="A60" s="433" t="s">
        <v>1308</v>
      </c>
      <c r="B60" s="428" t="s">
        <v>1309</v>
      </c>
      <c r="C60" s="429" t="s">
        <v>292</v>
      </c>
      <c r="D60" s="430">
        <v>72</v>
      </c>
      <c r="E60" s="431"/>
      <c r="F60" s="432">
        <f t="shared" si="0"/>
        <v>0</v>
      </c>
    </row>
    <row r="61" spans="1:6" ht="60">
      <c r="A61" s="427" t="s">
        <v>1310</v>
      </c>
      <c r="B61" s="428" t="s">
        <v>1311</v>
      </c>
      <c r="C61" s="429" t="s">
        <v>290</v>
      </c>
      <c r="D61" s="430">
        <v>17</v>
      </c>
      <c r="E61" s="431"/>
      <c r="F61" s="432">
        <f t="shared" si="0"/>
        <v>0</v>
      </c>
    </row>
    <row r="62" spans="1:6" ht="45">
      <c r="A62" s="427" t="s">
        <v>1312</v>
      </c>
      <c r="B62" s="428" t="s">
        <v>1313</v>
      </c>
      <c r="C62" s="429" t="s">
        <v>22</v>
      </c>
      <c r="D62" s="430">
        <v>35</v>
      </c>
      <c r="E62" s="431"/>
      <c r="F62" s="432">
        <f t="shared" si="0"/>
        <v>0</v>
      </c>
    </row>
    <row r="63" spans="1:6" ht="45">
      <c r="A63" s="427" t="s">
        <v>1314</v>
      </c>
      <c r="B63" s="428" t="s">
        <v>1315</v>
      </c>
      <c r="C63" s="429" t="s">
        <v>22</v>
      </c>
      <c r="D63" s="430">
        <v>35</v>
      </c>
      <c r="E63" s="431"/>
      <c r="F63" s="432">
        <f t="shared" si="0"/>
        <v>0</v>
      </c>
    </row>
    <row r="64" spans="1:6" ht="15" customHeight="1">
      <c r="A64" s="418" t="s">
        <v>1316</v>
      </c>
      <c r="B64" s="434"/>
      <c r="C64" s="434"/>
      <c r="D64" s="434"/>
      <c r="E64" s="434"/>
      <c r="F64" s="435"/>
    </row>
    <row r="65" spans="1:6" ht="30">
      <c r="A65" s="433" t="s">
        <v>1317</v>
      </c>
      <c r="B65" s="428" t="s">
        <v>1318</v>
      </c>
      <c r="C65" s="429" t="s">
        <v>292</v>
      </c>
      <c r="D65" s="430">
        <v>21</v>
      </c>
      <c r="E65" s="431"/>
      <c r="F65" s="432">
        <f t="shared" ref="F65:F80" si="1">D65*E65</f>
        <v>0</v>
      </c>
    </row>
    <row r="66" spans="1:6" ht="30">
      <c r="A66" s="427" t="s">
        <v>1319</v>
      </c>
      <c r="B66" s="428" t="s">
        <v>1320</v>
      </c>
      <c r="C66" s="429" t="s">
        <v>292</v>
      </c>
      <c r="D66" s="430">
        <v>69</v>
      </c>
      <c r="E66" s="431"/>
      <c r="F66" s="432">
        <f t="shared" si="1"/>
        <v>0</v>
      </c>
    </row>
    <row r="67" spans="1:6" ht="30">
      <c r="A67" s="433" t="s">
        <v>1321</v>
      </c>
      <c r="B67" s="428" t="s">
        <v>1322</v>
      </c>
      <c r="C67" s="429" t="s">
        <v>292</v>
      </c>
      <c r="D67" s="430">
        <v>130</v>
      </c>
      <c r="E67" s="431"/>
      <c r="F67" s="432">
        <f t="shared" si="1"/>
        <v>0</v>
      </c>
    </row>
    <row r="68" spans="1:6" ht="30">
      <c r="A68" s="427" t="s">
        <v>1323</v>
      </c>
      <c r="B68" s="428" t="s">
        <v>1324</v>
      </c>
      <c r="C68" s="429" t="s">
        <v>292</v>
      </c>
      <c r="D68" s="430">
        <v>130</v>
      </c>
      <c r="E68" s="431"/>
      <c r="F68" s="432">
        <f t="shared" si="1"/>
        <v>0</v>
      </c>
    </row>
    <row r="69" spans="1:6" ht="30">
      <c r="A69" s="427" t="s">
        <v>1325</v>
      </c>
      <c r="B69" s="428" t="s">
        <v>1326</v>
      </c>
      <c r="C69" s="429" t="s">
        <v>22</v>
      </c>
      <c r="D69" s="430">
        <v>26</v>
      </c>
      <c r="E69" s="431"/>
      <c r="F69" s="432">
        <f t="shared" si="1"/>
        <v>0</v>
      </c>
    </row>
    <row r="70" spans="1:6" ht="30">
      <c r="A70" s="427" t="s">
        <v>1327</v>
      </c>
      <c r="B70" s="428" t="s">
        <v>1328</v>
      </c>
      <c r="C70" s="429" t="s">
        <v>22</v>
      </c>
      <c r="D70" s="430">
        <v>28</v>
      </c>
      <c r="E70" s="431"/>
      <c r="F70" s="432">
        <f t="shared" si="1"/>
        <v>0</v>
      </c>
    </row>
    <row r="71" spans="1:6" ht="30">
      <c r="A71" s="427" t="s">
        <v>1329</v>
      </c>
      <c r="B71" s="428" t="s">
        <v>1330</v>
      </c>
      <c r="C71" s="429" t="s">
        <v>22</v>
      </c>
      <c r="D71" s="430">
        <v>12</v>
      </c>
      <c r="E71" s="431"/>
      <c r="F71" s="432">
        <f t="shared" si="1"/>
        <v>0</v>
      </c>
    </row>
    <row r="72" spans="1:6" ht="30">
      <c r="A72" s="427" t="s">
        <v>1331</v>
      </c>
      <c r="B72" s="428" t="s">
        <v>1332</v>
      </c>
      <c r="C72" s="429" t="s">
        <v>22</v>
      </c>
      <c r="D72" s="430">
        <v>12</v>
      </c>
      <c r="E72" s="431"/>
      <c r="F72" s="432">
        <f t="shared" si="1"/>
        <v>0</v>
      </c>
    </row>
    <row r="73" spans="1:6" ht="30">
      <c r="A73" s="436" t="s">
        <v>1333</v>
      </c>
      <c r="B73" s="428" t="s">
        <v>1334</v>
      </c>
      <c r="C73" s="429" t="s">
        <v>292</v>
      </c>
      <c r="D73" s="430">
        <v>110</v>
      </c>
      <c r="E73" s="431"/>
      <c r="F73" s="432">
        <f t="shared" si="1"/>
        <v>0</v>
      </c>
    </row>
    <row r="74" spans="1:6">
      <c r="A74" s="436" t="s">
        <v>1335</v>
      </c>
      <c r="B74" s="428" t="s">
        <v>1336</v>
      </c>
      <c r="C74" s="429" t="s">
        <v>292</v>
      </c>
      <c r="D74" s="430">
        <v>42</v>
      </c>
      <c r="E74" s="431"/>
      <c r="F74" s="432">
        <f t="shared" si="1"/>
        <v>0</v>
      </c>
    </row>
    <row r="75" spans="1:6" ht="30">
      <c r="A75" s="427" t="s">
        <v>1337</v>
      </c>
      <c r="B75" s="428" t="s">
        <v>1338</v>
      </c>
      <c r="C75" s="429" t="s">
        <v>292</v>
      </c>
      <c r="D75" s="430">
        <v>40</v>
      </c>
      <c r="E75" s="431"/>
      <c r="F75" s="432">
        <f t="shared" si="1"/>
        <v>0</v>
      </c>
    </row>
    <row r="76" spans="1:6" ht="30">
      <c r="A76" s="427" t="s">
        <v>1339</v>
      </c>
      <c r="B76" s="428" t="s">
        <v>1340</v>
      </c>
      <c r="C76" s="429" t="s">
        <v>292</v>
      </c>
      <c r="D76" s="430">
        <v>19</v>
      </c>
      <c r="E76" s="431"/>
      <c r="F76" s="432">
        <f t="shared" si="1"/>
        <v>0</v>
      </c>
    </row>
    <row r="77" spans="1:6" ht="30">
      <c r="A77" s="427" t="s">
        <v>1341</v>
      </c>
      <c r="B77" s="428" t="s">
        <v>1342</v>
      </c>
      <c r="C77" s="429" t="s">
        <v>292</v>
      </c>
      <c r="D77" s="430">
        <v>10</v>
      </c>
      <c r="E77" s="431"/>
      <c r="F77" s="432">
        <f t="shared" si="1"/>
        <v>0</v>
      </c>
    </row>
    <row r="78" spans="1:6" ht="60">
      <c r="A78" s="427" t="s">
        <v>1343</v>
      </c>
      <c r="B78" s="428" t="s">
        <v>1344</v>
      </c>
      <c r="C78" s="429" t="s">
        <v>292</v>
      </c>
      <c r="D78" s="430">
        <v>10</v>
      </c>
      <c r="E78" s="431"/>
      <c r="F78" s="432">
        <f t="shared" si="1"/>
        <v>0</v>
      </c>
    </row>
    <row r="79" spans="1:6" ht="45">
      <c r="A79" s="427" t="s">
        <v>1345</v>
      </c>
      <c r="B79" s="428" t="s">
        <v>1346</v>
      </c>
      <c r="C79" s="429" t="s">
        <v>22</v>
      </c>
      <c r="D79" s="430">
        <v>9</v>
      </c>
      <c r="E79" s="431"/>
      <c r="F79" s="432">
        <f t="shared" si="1"/>
        <v>0</v>
      </c>
    </row>
    <row r="80" spans="1:6" ht="60">
      <c r="A80" s="427" t="s">
        <v>1347</v>
      </c>
      <c r="B80" s="428" t="s">
        <v>1348</v>
      </c>
      <c r="C80" s="429" t="s">
        <v>22</v>
      </c>
      <c r="D80" s="430">
        <v>13</v>
      </c>
      <c r="E80" s="431"/>
      <c r="F80" s="432">
        <f t="shared" si="1"/>
        <v>0</v>
      </c>
    </row>
    <row r="81" spans="1:7" ht="15" customHeight="1">
      <c r="A81" s="418" t="s">
        <v>1349</v>
      </c>
      <c r="B81" s="419"/>
      <c r="C81" s="419"/>
      <c r="D81" s="419"/>
      <c r="E81" s="419"/>
      <c r="F81" s="420"/>
    </row>
    <row r="82" spans="1:7" ht="93" customHeight="1">
      <c r="A82" s="433" t="s">
        <v>1350</v>
      </c>
      <c r="B82" s="428" t="s">
        <v>1351</v>
      </c>
      <c r="C82" s="429" t="s">
        <v>22</v>
      </c>
      <c r="D82" s="430">
        <v>1</v>
      </c>
      <c r="E82" s="431"/>
      <c r="F82" s="432">
        <f t="shared" ref="F82:F83" si="2">D82*E82</f>
        <v>0</v>
      </c>
    </row>
    <row r="83" spans="1:7" ht="60">
      <c r="A83" s="433" t="s">
        <v>1352</v>
      </c>
      <c r="B83" s="428" t="s">
        <v>1353</v>
      </c>
      <c r="C83" s="429" t="s">
        <v>22</v>
      </c>
      <c r="D83" s="430">
        <v>3</v>
      </c>
      <c r="E83" s="431"/>
      <c r="F83" s="432">
        <f t="shared" si="2"/>
        <v>0</v>
      </c>
    </row>
    <row r="84" spans="1:7" ht="15" customHeight="1">
      <c r="A84" s="418" t="s">
        <v>1354</v>
      </c>
      <c r="B84" s="419"/>
      <c r="C84" s="419"/>
      <c r="D84" s="419"/>
      <c r="E84" s="419"/>
      <c r="F84" s="420"/>
    </row>
    <row r="85" spans="1:7" ht="135">
      <c r="A85" s="433" t="s">
        <v>1355</v>
      </c>
      <c r="B85" s="428" t="s">
        <v>1356</v>
      </c>
      <c r="C85" s="429" t="s">
        <v>290</v>
      </c>
      <c r="D85" s="430">
        <v>1</v>
      </c>
      <c r="E85" s="431"/>
      <c r="F85" s="432">
        <f>D85*E85</f>
        <v>0</v>
      </c>
    </row>
    <row r="86" spans="1:7" ht="15" customHeight="1">
      <c r="A86" s="418" t="s">
        <v>1357</v>
      </c>
      <c r="B86" s="419"/>
      <c r="C86" s="419"/>
      <c r="D86" s="419"/>
      <c r="E86" s="419"/>
      <c r="F86" s="420"/>
    </row>
    <row r="87" spans="1:7">
      <c r="A87" s="433" t="s">
        <v>1358</v>
      </c>
      <c r="B87" s="428" t="s">
        <v>1359</v>
      </c>
      <c r="C87" s="429" t="s">
        <v>290</v>
      </c>
      <c r="D87" s="430">
        <v>1</v>
      </c>
      <c r="E87" s="431"/>
      <c r="F87" s="432">
        <f>D87*E87</f>
        <v>0</v>
      </c>
    </row>
    <row r="88" spans="1:7" ht="30">
      <c r="A88" s="427" t="s">
        <v>1360</v>
      </c>
      <c r="B88" s="428" t="s">
        <v>1361</v>
      </c>
      <c r="C88" s="429" t="s">
        <v>290</v>
      </c>
      <c r="D88" s="430">
        <v>1</v>
      </c>
      <c r="E88" s="431"/>
      <c r="F88" s="432">
        <f>D88*E88</f>
        <v>0</v>
      </c>
    </row>
    <row r="89" spans="1:7" ht="30">
      <c r="A89" s="433" t="s">
        <v>1362</v>
      </c>
      <c r="B89" s="428" t="s">
        <v>1363</v>
      </c>
      <c r="C89" s="429" t="s">
        <v>290</v>
      </c>
      <c r="D89" s="430">
        <v>1</v>
      </c>
      <c r="E89" s="431"/>
      <c r="F89" s="432">
        <f>D89*E89</f>
        <v>0</v>
      </c>
    </row>
    <row r="90" spans="1:7">
      <c r="A90" s="531" t="s">
        <v>1368</v>
      </c>
      <c r="B90" s="532"/>
      <c r="C90" s="532"/>
      <c r="D90" s="532"/>
      <c r="E90" s="532"/>
      <c r="F90" s="437">
        <f>SUM(F6:F89)</f>
        <v>0</v>
      </c>
      <c r="G90" s="438"/>
    </row>
  </sheetData>
  <mergeCells count="28">
    <mergeCell ref="A1:F1"/>
    <mergeCell ref="A3:F3"/>
    <mergeCell ref="A6:A20"/>
    <mergeCell ref="C6:C20"/>
    <mergeCell ref="D6:D20"/>
    <mergeCell ref="E6:E20"/>
    <mergeCell ref="F6:F20"/>
    <mergeCell ref="A27:A32"/>
    <mergeCell ref="C27:C32"/>
    <mergeCell ref="D27:D32"/>
    <mergeCell ref="E27:E32"/>
    <mergeCell ref="F27:F32"/>
    <mergeCell ref="A22:A25"/>
    <mergeCell ref="C22:C25"/>
    <mergeCell ref="D22:D25"/>
    <mergeCell ref="E22:E25"/>
    <mergeCell ref="F22:F25"/>
    <mergeCell ref="F34:F48"/>
    <mergeCell ref="A50:A55"/>
    <mergeCell ref="C50:C55"/>
    <mergeCell ref="D50:D55"/>
    <mergeCell ref="E50:E55"/>
    <mergeCell ref="F50:F55"/>
    <mergeCell ref="A90:E90"/>
    <mergeCell ref="A34:A48"/>
    <mergeCell ref="C34:C48"/>
    <mergeCell ref="D34:D48"/>
    <mergeCell ref="E34:E48"/>
  </mergeCell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g_o_radovi</vt:lpstr>
      <vt:lpstr>UZ MAPU 3</vt:lpstr>
      <vt:lpstr>UZ MAPU 5</vt:lpstr>
      <vt:lpstr>UZ MAPU 6 - OPĆI UVJETI</vt:lpstr>
      <vt:lpstr>UZ MAPU 6 - GRIJANJE I HLAĐENJE</vt:lpstr>
      <vt:lpstr>UZ MAPU 6 - VENTILACIJA</vt:lpstr>
      <vt:lpstr>UZ MAPU 7 - Opći uvjeti</vt:lpstr>
      <vt:lpstr>UZ MAPU 7</vt:lpstr>
      <vt:lpstr>UZ MAPU 8</vt:lpstr>
      <vt:lpstr>REKAPITULACIJA_SVEUKUPNO</vt:lpstr>
      <vt:lpstr>List1</vt:lpstr>
      <vt:lpstr>'UZ MAPU 5'!Print_Area</vt:lpstr>
      <vt:lpstr>'UZ MAPU 6 - VENTILACIJA'!Print_Area</vt:lpstr>
      <vt:lpstr>'UZ MAPU 7'!Print_Area</vt:lpstr>
      <vt:lpstr>'UZ MAPU 7 - Opći uvjeti'!Print_Area</vt:lpstr>
      <vt:lpstr>'UZ MAPU 8'!Print_Area</vt:lpstr>
      <vt:lpstr>'UZ MAPU 3'!Print_Titles</vt:lpstr>
      <vt:lpstr>'UZ MAPU 7'!Print_Titles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Tea Grašo</cp:lastModifiedBy>
  <cp:lastPrinted>2021-11-08T08:38:59Z</cp:lastPrinted>
  <dcterms:created xsi:type="dcterms:W3CDTF">2021-10-05T13:07:35Z</dcterms:created>
  <dcterms:modified xsi:type="dcterms:W3CDTF">2023-12-28T12:09:18Z</dcterms:modified>
</cp:coreProperties>
</file>